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firstSheet="1" activeTab="1"/>
  </bookViews>
  <sheets>
    <sheet name="NYOPJTJ" sheetId="1" state="hidden" r:id="rId1"/>
    <sheet name="项目投入明细"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Print_Titles" localSheetId="1">'项目投入明细'!$4:$5</definedName>
  </definedNames>
  <calcPr fullCalcOnLoad="1"/>
</workbook>
</file>

<file path=xl/sharedStrings.xml><?xml version="1.0" encoding="utf-8"?>
<sst xmlns="http://schemas.openxmlformats.org/spreadsheetml/2006/main" count="320" uniqueCount="175">
  <si>
    <r>
      <t>附件</t>
    </r>
    <r>
      <rPr>
        <sz val="16"/>
        <rFont val="宋体"/>
        <family val="0"/>
      </rPr>
      <t>2</t>
    </r>
  </si>
  <si>
    <t xml:space="preserve"> 西藏自治区林芝市工布江达县 2021年脱贫县统筹整合资金项目投资计划明细表</t>
  </si>
  <si>
    <t>填报单位：林芝市工布江达县财政局、扶贫办</t>
  </si>
  <si>
    <t>序号</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</si>
  <si>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</si>
  <si>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</si>
  <si>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</si>
  <si>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</si>
  <si>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</si>
  <si>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</si>
  <si>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</si>
  <si>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</si>
  <si>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</si>
  <si>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</si>
  <si>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</si>
  <si>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</si>
  <si>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</si>
  <si>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其中</t>
  </si>
  <si>
    <t>项目建设性质</t>
  </si>
  <si>
    <t>备注</t>
  </si>
  <si>
    <t>资金来源名称</t>
  </si>
  <si>
    <t>资金金额</t>
  </si>
  <si>
    <t>总投资</t>
  </si>
  <si>
    <t>中央资金</t>
  </si>
  <si>
    <t>自治区资金</t>
  </si>
  <si>
    <t>市级资金</t>
  </si>
  <si>
    <t>县本级资金</t>
  </si>
  <si>
    <t>银行贷款</t>
  </si>
  <si>
    <t>项目单位自筹</t>
  </si>
  <si>
    <t>受益建档立卡户数</t>
  </si>
  <si>
    <t>受益建档立卡人口数</t>
  </si>
  <si>
    <t>其中：巩固脱贫人数</t>
  </si>
  <si>
    <t>总计</t>
  </si>
  <si>
    <t>（一）</t>
  </si>
  <si>
    <t>生产发展（产业项目）类</t>
  </si>
  <si>
    <t>工布江达县</t>
  </si>
  <si>
    <t>朱拉乡扎热村易地搬迁藏猪标准化养殖基地</t>
  </si>
  <si>
    <t>朱拉乡扎热村</t>
  </si>
  <si>
    <t>新建消毒用房，管理用房，公猪、空怀母猪舍，受孕母猪舍，产舍，育肥猪舍，堆粪棚（带化粪池），硬化道路，出猪道及附属设施。</t>
  </si>
  <si>
    <t>扶贫办</t>
  </si>
  <si>
    <t>索朗达瓦</t>
  </si>
  <si>
    <t>2021.5.1</t>
  </si>
  <si>
    <t>2022.8.1</t>
  </si>
  <si>
    <t>自治区财政专项扶贫资金</t>
  </si>
  <si>
    <t>新建</t>
  </si>
  <si>
    <t>工布江达县娘蒲乡易地搬迁牦牛养殖项目</t>
  </si>
  <si>
    <t>娘蒲乡古觉村</t>
  </si>
  <si>
    <t>购买牦牛约300头，配套饲草种植约200亩，防疫设备防疫药品。</t>
  </si>
  <si>
    <t>2021.12.1</t>
  </si>
  <si>
    <t>中央财政专项扶贫资金（含少数民族发展资金90.63万元）</t>
  </si>
  <si>
    <t>工布江达县仲莎乡林则三岩搬迁点产业扶贫项目</t>
  </si>
  <si>
    <t>仲莎乡林则村</t>
  </si>
  <si>
    <t>在林则村实施三岩搬迁配套牦牛养殖产业项目，购买牦牛、新建简易牛棚（草棚）。</t>
  </si>
  <si>
    <t>中央财政专项扶贫资金</t>
  </si>
  <si>
    <t>金达镇德村村集体合作社经济发展项目</t>
  </si>
  <si>
    <t>金达镇金达村</t>
  </si>
  <si>
    <t>发展村集体经济，在金达集镇新建一栋2层房屋，总建筑面积290余平方米，实施洗车服务业项目。</t>
  </si>
  <si>
    <t>加兴乡村集体经济发展项目</t>
  </si>
  <si>
    <t>西朗村</t>
  </si>
  <si>
    <t>由西朗村委会负责，选择当地特色产业发展村集体经济项目。</t>
  </si>
  <si>
    <t>江达乡娘盖村沟口藏猪养殖项目</t>
  </si>
  <si>
    <t>江达乡娘盖村</t>
  </si>
  <si>
    <t>新建藏猪养殖厂，建筑面积约6000㎡，围墙约1000米，大门一座，道路硬化2400立方米，给排水等相关附属设施。</t>
  </si>
  <si>
    <t>2020.3.1</t>
  </si>
  <si>
    <t>2020.12.1</t>
  </si>
  <si>
    <t>县级财政配套专项扶贫资金</t>
  </si>
  <si>
    <t>已建成补缺资金</t>
  </si>
  <si>
    <t>工布江达县农业生态观光园建设项目</t>
  </si>
  <si>
    <t>巴河镇拉如村</t>
  </si>
  <si>
    <t>建设水产养殖区13300平方米及附属设施。</t>
  </si>
  <si>
    <t>2018.3.1</t>
  </si>
  <si>
    <t>2020.10.1</t>
  </si>
  <si>
    <t>已建成项目补缺资金</t>
  </si>
  <si>
    <t>帕朗萨农家乐配套附属设施建设项目</t>
  </si>
  <si>
    <t>工布江达镇帕朗萨村</t>
  </si>
  <si>
    <t>帕朗萨村集体农家乐配套建设太阳能热水器及改造提升工程。</t>
  </si>
  <si>
    <t>2021.3.1</t>
  </si>
  <si>
    <t>结底岗温室大棚改造项目</t>
  </si>
  <si>
    <t>工布江达镇结底岗村</t>
  </si>
  <si>
    <t>对现有6栋温室大棚进行翻修（单体面积约960余平方米），更换棉被卷帘电机和塑料薄膜、防虫网和滴灌管道，对主管道进行检修，增设水肥一体化系统和电气线路；整理大棚外场地、对大棚配套小屋进行改造增加水电设施、设备等；开展室外果树种植、购置苗木、化肥等材料。</t>
  </si>
  <si>
    <t>2021.4.1</t>
  </si>
  <si>
    <t>工布江达县藏猪原种保护及扩繁育基地建设项目</t>
  </si>
  <si>
    <t>工布江达镇娘当村</t>
  </si>
  <si>
    <t>采购藏猪1080头，其中：母猪650头、商品猪430头，包含运输、检测等费用。</t>
  </si>
  <si>
    <t>2020.11.1</t>
  </si>
  <si>
    <t>2020.12.30</t>
  </si>
  <si>
    <t>已完成项目</t>
  </si>
  <si>
    <t>拉如村花卉种植项目</t>
  </si>
  <si>
    <t>在拉如村建设薰衣草种植基地约300亩，开展土地整理、幼苗种植、地膜、灌溉设施等建设</t>
  </si>
  <si>
    <t>乡村振兴局</t>
  </si>
  <si>
    <t>肖健</t>
  </si>
  <si>
    <t>2021.8.1</t>
  </si>
  <si>
    <t>中央财政衔接推进乡村振兴补助资金</t>
  </si>
  <si>
    <t>工布江达镇种植温室大棚项目</t>
  </si>
  <si>
    <t>工布江达镇结地岗村</t>
  </si>
  <si>
    <t>修建5座温室大棚总面积13636.7平方米，单个大棚2727.34平方米，及其附属设施设备。</t>
  </si>
  <si>
    <t>2021.8.25</t>
  </si>
  <si>
    <t>中央财政衔接推进乡村振兴补助资金（含少数民族发展资金490.49万元）</t>
  </si>
  <si>
    <t>新措旅游产业配套设施项目</t>
  </si>
  <si>
    <t>错高乡罗池村</t>
  </si>
  <si>
    <t>新措旅游配套设施，提高旅游品质，购置白牦牛3头（用于拍摄及骑行体验）、自行车等配套设施，桑通牧场至新措湖边道路新建网红打卡点（游客休息点）3处及配套设施。</t>
  </si>
  <si>
    <t>市级本级财政衔接资金</t>
  </si>
  <si>
    <t>（二）</t>
  </si>
  <si>
    <t>小型基础设施类</t>
  </si>
  <si>
    <t>工布江达县错高村整体搬迁配套基础设施</t>
  </si>
  <si>
    <t>错高村</t>
  </si>
  <si>
    <t>土石方工程92941.64立方米，院内铺装工程2381.75平方米，围墙工程3602.2米，道路工程4347平方米，片石铺装工程14151.23平方米，给排水工程1项（含污水处理一体化设备），电气工程（含箱变160KVA1台、315KVA1台），人居环境提升等。</t>
  </si>
  <si>
    <t>2018.11.1</t>
  </si>
  <si>
    <t>已建成补缺</t>
  </si>
  <si>
    <t>江达乡米吉至贡仲村钢架桥项目</t>
  </si>
  <si>
    <t>江达乡米吉村</t>
  </si>
  <si>
    <t>新建钢架桥，桥净跨约60米，桥两边引路总长度约500米。</t>
  </si>
  <si>
    <t>2022.11.1</t>
  </si>
  <si>
    <t>工布江达镇帕朗萨村饮水工程提升项目</t>
  </si>
  <si>
    <t>工布江达镇怕朗萨村</t>
  </si>
  <si>
    <t>新建引水主管约2000米、蓄水池一座和支管1900米。</t>
  </si>
  <si>
    <t>2021.11.1</t>
  </si>
  <si>
    <t>工布江达镇孜嘎村易地搬迁农田防汛设施和农田水利等基础设施建设项目</t>
  </si>
  <si>
    <t>工布江达镇孜嘎村</t>
  </si>
  <si>
    <t>维修原有农田灌溉水渠、新建引水口、部分水泥灌溉水渠和网围栏，支付耕地征地费用。</t>
  </si>
  <si>
    <t>加兴乡西朗村饮水工程</t>
  </si>
  <si>
    <t>新建取水口3处、蓄泥池3座、引水管道长6500米、支管1500米、入户管6060米、高原综合井202座（功能含分水阀、排水阀、止水阀）。</t>
  </si>
  <si>
    <t>2020.10.20</t>
  </si>
  <si>
    <t>2021.5.25</t>
  </si>
  <si>
    <t>续建</t>
  </si>
  <si>
    <t>三岩搬迁安置点道路连接线硬化工程项目</t>
  </si>
  <si>
    <t>工布江达县九个三岩搬迁安置点</t>
  </si>
  <si>
    <t>道路硬化总长5.524公里，按照四级公路标准建设，路线设计行车速度是每小时20公里，路基宽度4.5米，路面宽度3.5米，水泥混凝土路面。</t>
  </si>
  <si>
    <t>2021.4.20</t>
  </si>
  <si>
    <t>2021.12.30</t>
  </si>
  <si>
    <t>加兴乡雪朗村三岩搬迁安置点道路连接线硬化工程项目</t>
  </si>
  <si>
    <t>加兴乡雪朗村</t>
  </si>
  <si>
    <t>道路硬化总长8.448公里，按照四级公路标准建设，路线设计行车速度是每小时20公里，路基宽度4.5米，路面宽度3.5米。</t>
  </si>
  <si>
    <t>2021.8.20</t>
  </si>
  <si>
    <t>2022.12.1</t>
  </si>
  <si>
    <t>工布江达县金达镇旁村农田灌溉设施建设项目</t>
  </si>
  <si>
    <t>金达镇旁村</t>
  </si>
  <si>
    <t>新建取水口1座、渠道硬化2500米、分水口25座、购置进水闸PGZ0.5*0.5m 1扇、启闭机LQ-1.5T1台等设备</t>
  </si>
  <si>
    <t>发改委</t>
  </si>
  <si>
    <t>陶启文</t>
  </si>
  <si>
    <t>2021.7.1</t>
  </si>
  <si>
    <t>村容村貌提升及垃圾分离、无害化处理项目</t>
  </si>
  <si>
    <t>9个示范村（错高乡错高村，金达镇朗色村，巴河镇朗色村、东玛村，仲莎乡麦巴村、结牧村，工布江达镇扎西哲布自然村，江达乡唐丁村、加兴乡下巴塘村）及6个重点帮扶村（错高乡罗池村、朱拉乡扎热村、巴河镇拉如村、工布江达镇扎玛村、娘蒲乡拉如村、金达镇夏索村）</t>
  </si>
  <si>
    <r>
      <t>统一规划，以乡村振兴九大板块为内容，达到美化环境，提升村容村貌的目的；新建垃圾分离及无害化处理设施一处（新建垃圾分类投放站30.21</t>
    </r>
    <r>
      <rPr>
        <sz val="9"/>
        <color indexed="8"/>
        <rFont val="宋体"/>
        <family val="0"/>
      </rPr>
      <t>㎡</t>
    </r>
    <r>
      <rPr>
        <sz val="9"/>
        <color indexed="8"/>
        <rFont val="宋体"/>
        <family val="0"/>
      </rPr>
      <t>及相关配套设施）。</t>
    </r>
  </si>
  <si>
    <t>村庄亮化项目</t>
  </si>
  <si>
    <t>巴河镇朗色村、工布江达镇扎玛村、金达镇夏索村、巴河镇拉如村、错高乡罗池村、朱拉乡扎热村、娘蒲乡拉如村</t>
  </si>
  <si>
    <t>巴河镇朗色村（新建路灯30余盏）；工布江达镇扎玛村（新建路灯52盏）；夏索村及叶自然村（新建路灯80盏）；巴河镇拉如村（新增40盏，维修15盏）；错高乡罗池村（新建路灯120盏）；朱拉乡扎热村及波利自然村（维修现有路灯30盏、新增路灯120盏）；娘蒲乡拉如村（新建路灯66盏）。（统一采用太阳能式）</t>
  </si>
  <si>
    <t>村内入户道路及村内主干道路硬化项目</t>
  </si>
  <si>
    <t>工布江达镇扎玛村、巴河镇拉如村、娘蒲乡拉如村、金达镇夏索村</t>
  </si>
  <si>
    <t>工布江达镇扎玛村村内入户道路硬化长2200米，宽2.5米；巴河镇拉如村入户道路硬化，长5000米，宽2.5米；娘蒲乡拉如村新建入户道路硬化，长2500米，宽2.5米，金达镇夏索村（叶自然村）村内主干道硬化，长900米，宽4.5米。入户道路硬化，长1200米，宽2.5米。</t>
  </si>
  <si>
    <t>垃圾处理场维修项目</t>
  </si>
  <si>
    <t>工布江达镇扎玛村</t>
  </si>
  <si>
    <t>维修现有垃圾处理场1座，对现有垃圾场空缺一处围墙（长15米、高2.5米、需填土）进行重建；加装垃圾场上方铁丝网罩，防止垃圾遇风飘散。</t>
  </si>
  <si>
    <t>（三）</t>
  </si>
  <si>
    <t>生态保护和建设类</t>
  </si>
  <si>
    <t>生态脱贫岗位人员补助</t>
  </si>
  <si>
    <t>81个行政村</t>
  </si>
  <si>
    <t>计划落实生态岗位2550人，每人补助3500元。</t>
  </si>
  <si>
    <t>生态补偿组（林业和草原局）</t>
  </si>
  <si>
    <t>陈相文</t>
  </si>
  <si>
    <t xml:space="preserve">中央农业资源及生态保护补助资金（460.63万元）
中央财政林业草原专项转移支付资金（292.69万元）             中央下达2021年中央财政草原生态保护补助奖励资金（75万元）        </t>
  </si>
  <si>
    <t>盘活县级生态岗位存量资金</t>
  </si>
  <si>
    <t>（四）</t>
  </si>
  <si>
    <t>其他类</t>
  </si>
  <si>
    <t>工布江达县建档立卡群众技能培训项目</t>
  </si>
  <si>
    <t>结合建档立卡群众技能需求，开展技能培训。</t>
  </si>
  <si>
    <t>工布江达县扶贫贷款贴息</t>
  </si>
  <si>
    <t>工布江达县2019年-2020年扶贫贷款贴息资金</t>
  </si>
  <si>
    <t>中央下达扶贫贷款贴息资金</t>
  </si>
  <si>
    <t>（五）</t>
  </si>
  <si>
    <t>乡村振兴试点示范村项目</t>
  </si>
  <si>
    <t>乡村振兴示范引领试点村建设项目</t>
  </si>
  <si>
    <t>工布江达县阿沛村</t>
  </si>
  <si>
    <t>每户庭院进行统一规范绿化，种植经济林木，提高庭院观赏度，美化村庄。采用树脂瓦屋面修复共50㎡；嘎旦自然村更换树脂瓦屋面1300㎡，1600㎡彩钢板屋颜色面统一美化,分别在阿沛村及嘎旦自然村新建垃圾分离及无害化处理设施一处（新建垃圾分类投放站30.21㎡）围墙改造、人畜分离等，实现村庄美化、亮化、绿化、硬化、净化等人居环境综合整治项目。</t>
  </si>
  <si>
    <t>2021.9.1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</si>
</sst>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_-&quot;$&quot;\ * #,##0_-;_-&quot;$&quot;\ * #,##0\-;_-&quot;$&quot;\ * &quot;-&quot;_-;_-@_-"/>
    <numFmt numFmtId="178" formatCode="yy\.mm\.dd"/>
    <numFmt numFmtId="179" formatCode="_-&quot;$&quot;* #,##0_-;\-&quot;$&quot;* #,##0_-;_-&quot;$&quot;* &quot;-&quot;_-;_-@_-"/>
    <numFmt numFmtId="180" formatCode="#,##0.0_);\(#,##0.0\)"/>
    <numFmt numFmtId="181" formatCode="_-* #,##0_$_-;\-* #,##0_$_-;_-* &quot;-&quot;_$_-;_-@_-"/>
    <numFmt numFmtId="182" formatCode="#\ ??/??"/>
    <numFmt numFmtId="183" formatCode="\$#,##0.00;\(\$#,##0.00\)"/>
    <numFmt numFmtId="184" formatCode="0.00_)"/>
    <numFmt numFmtId="185" formatCode="&quot;$&quot;\ #,##0.00_-;[Red]&quot;$&quot;\ #,##0.00\-"/>
    <numFmt numFmtId="186" formatCode="#,##0;\-#,##0;&quot;-&quot;"/>
    <numFmt numFmtId="187" formatCode="_-* #,##0\ _k_r_-;\-* #,##0\ _k_r_-;_-* &quot;-&quot;\ _k_r_-;_-@_-"/>
    <numFmt numFmtId="188" formatCode="\$#,##0;\(\$#,##0\)"/>
    <numFmt numFmtId="189" formatCode="#,##0;\(#,##0\)"/>
    <numFmt numFmtId="190" formatCode="_(&quot;$&quot;* #,##0.00_);_(&quot;$&quot;* \(#,##0.00\);_(&quot;$&quot;* &quot;-&quot;??_);_(@_)"/>
    <numFmt numFmtId="191" formatCode="&quot;$&quot;#,##0_);\(&quot;$&quot;#,##0\)"/>
    <numFmt numFmtId="192" formatCode="#,##0;[Red]\(#,##0\)"/>
    <numFmt numFmtId="193" formatCode="&quot;?\t#,##0_);[Red]\(&quot;&quot;?&quot;\t#,##0\)"/>
    <numFmt numFmtId="194" formatCode="&quot;綅&quot;\t#,##0_);[Red]\(&quot;綅&quot;\t#,##0\)"/>
    <numFmt numFmtId="195" formatCode="&quot;$&quot;#,##0_);[Red]\(&quot;$&quot;#,##0\)"/>
    <numFmt numFmtId="196" formatCode="_-&quot;$&quot;* #,##0.00_-;\-&quot;$&quot;* #,##0.00_-;_-&quot;$&quot;* &quot;-&quot;??_-;_-@_-"/>
    <numFmt numFmtId="197" formatCode="_-* #,##0.00\ _k_r_-;\-* #,##0.00\ _k_r_-;_-* &quot;-&quot;??\ _k_r_-;_-@_-"/>
    <numFmt numFmtId="198" formatCode="_(&quot;$&quot;* #,##0_);_(&quot;$&quot;* \(#,##0\);_(&quot;$&quot;* &quot;-&quot;_);_(@_)"/>
    <numFmt numFmtId="199" formatCode="_-* #,##0&quot;$&quot;_-;\-* #,##0&quot;$&quot;_-;_-* &quot;-&quot;&quot;$&quot;_-;_-@_-"/>
    <numFmt numFmtId="200" formatCode="0.0"/>
    <numFmt numFmtId="201" formatCode="_-* #,##0.00&quot;$&quot;_-;\-* #,##0.00&quot;$&quot;_-;_-* &quot;-&quot;??&quot;$&quot;_-;_-@_-"/>
    <numFmt numFmtId="202" formatCode="_-* #,##0.00_$_-;\-* #,##0.00_$_-;_-* &quot;-&quot;??_$_-;_-@_-"/>
    <numFmt numFmtId="203" formatCode="0.00_ "/>
    <numFmt numFmtId="204" formatCode="0_ "/>
    <numFmt numFmtId="205" formatCode="0_);[Red]\(0\)"/>
    <numFmt numFmtId="206" formatCode="0.00_);[Red]\(0.00\)"/>
  </numFmts>
  <fonts count="106">
    <font>
      <sz val="12"/>
      <name val="宋体"/>
      <family val="0"/>
    </font>
    <font>
      <sz val="11"/>
      <name val="宋体"/>
      <family val="0"/>
    </font>
    <font>
      <b/>
      <sz val="10"/>
      <name val="宋体"/>
      <family val="0"/>
    </font>
    <font>
      <sz val="10"/>
      <name val="仿宋"/>
      <family val="3"/>
    </font>
    <font>
      <b/>
      <sz val="10"/>
      <name val="仿宋"/>
      <family val="3"/>
    </font>
    <font>
      <sz val="9"/>
      <name val="宋体"/>
      <family val="0"/>
    </font>
    <font>
      <sz val="10"/>
      <name val="宋体"/>
      <family val="0"/>
    </font>
    <font>
      <sz val="12"/>
      <name val="仿宋"/>
      <family val="3"/>
    </font>
    <font>
      <sz val="16"/>
      <name val="黑体"/>
      <family val="3"/>
    </font>
    <font>
      <sz val="22"/>
      <name val="方正小标宋简体"/>
      <family val="4"/>
    </font>
    <font>
      <b/>
      <sz val="12"/>
      <name val="仿宋"/>
      <family val="3"/>
    </font>
    <font>
      <b/>
      <sz val="14"/>
      <name val="华文楷体"/>
      <family val="3"/>
    </font>
    <font>
      <sz val="9"/>
      <color indexed="8"/>
      <name val="宋体"/>
      <family val="0"/>
    </font>
    <font>
      <sz val="14"/>
      <name val="华文楷体"/>
      <family val="3"/>
    </font>
    <font>
      <sz val="14"/>
      <color indexed="8"/>
      <name val="华文楷体"/>
      <family val="3"/>
    </font>
    <font>
      <b/>
      <sz val="14"/>
      <color indexed="8"/>
      <name val="华文楷体"/>
      <family val="3"/>
    </font>
    <font>
      <b/>
      <sz val="9"/>
      <color indexed="8"/>
      <name val="宋体"/>
      <family val="0"/>
    </font>
    <font>
      <b/>
      <sz val="9"/>
      <name val="宋体"/>
      <family val="0"/>
    </font>
    <font>
      <sz val="10.5"/>
      <color indexed="20"/>
      <name val="宋体"/>
      <family val="0"/>
    </font>
    <font>
      <sz val="11"/>
      <color indexed="8"/>
      <name val="宋体"/>
      <family val="0"/>
    </font>
    <font>
      <sz val="11"/>
      <color indexed="17"/>
      <name val="宋体"/>
      <family val="0"/>
    </font>
    <font>
      <sz val="12"/>
      <color indexed="9"/>
      <name val="宋体"/>
      <family val="0"/>
    </font>
    <font>
      <sz val="11"/>
      <color indexed="20"/>
      <name val="宋体"/>
      <family val="0"/>
    </font>
    <font>
      <sz val="12"/>
      <color indexed="17"/>
      <name val="楷体_GB2312"/>
      <family val="3"/>
    </font>
    <font>
      <sz val="11"/>
      <color indexed="9"/>
      <name val="宋体"/>
      <family val="0"/>
    </font>
    <font>
      <b/>
      <sz val="12"/>
      <color indexed="52"/>
      <name val="楷体_GB2312"/>
      <family val="3"/>
    </font>
    <font>
      <b/>
      <sz val="10"/>
      <name val="Tms Rmn"/>
      <family val="2"/>
    </font>
    <font>
      <sz val="11"/>
      <color indexed="62"/>
      <name val="宋体"/>
      <family val="0"/>
    </font>
    <font>
      <b/>
      <sz val="11"/>
      <color indexed="63"/>
      <name val="宋体"/>
      <family val="0"/>
    </font>
    <font>
      <sz val="12"/>
      <color indexed="60"/>
      <name val="楷体_GB2312"/>
      <family val="3"/>
    </font>
    <font>
      <sz val="12"/>
      <color indexed="9"/>
      <name val="楷体_GB2312"/>
      <family val="3"/>
    </font>
    <font>
      <sz val="12"/>
      <color indexed="8"/>
      <name val="楷体_GB2312"/>
      <family val="3"/>
    </font>
    <font>
      <sz val="12"/>
      <color indexed="20"/>
      <name val="楷体_GB2312"/>
      <family val="3"/>
    </font>
    <font>
      <sz val="10"/>
      <color indexed="20"/>
      <name val="宋体"/>
      <family val="0"/>
    </font>
    <font>
      <b/>
      <sz val="13"/>
      <color indexed="56"/>
      <name val="楷体_GB2312"/>
      <family val="3"/>
    </font>
    <font>
      <sz val="12"/>
      <color indexed="17"/>
      <name val="宋体"/>
      <family val="0"/>
    </font>
    <font>
      <sz val="11"/>
      <color indexed="10"/>
      <name val="宋体"/>
      <family val="0"/>
    </font>
    <font>
      <sz val="11"/>
      <color indexed="8"/>
      <name val="Tahoma"/>
      <family val="2"/>
    </font>
    <font>
      <sz val="7"/>
      <color indexed="10"/>
      <name val="Helv"/>
      <family val="2"/>
    </font>
    <font>
      <sz val="10"/>
      <color indexed="17"/>
      <name val="宋体"/>
      <family val="0"/>
    </font>
    <font>
      <i/>
      <sz val="11"/>
      <color indexed="23"/>
      <name val="宋体"/>
      <family val="0"/>
    </font>
    <font>
      <sz val="12"/>
      <name val="Times New Roman"/>
      <family val="1"/>
    </font>
    <font>
      <b/>
      <sz val="15"/>
      <color indexed="56"/>
      <name val="宋体"/>
      <family val="0"/>
    </font>
    <font>
      <sz val="12"/>
      <color indexed="8"/>
      <name val="宋体"/>
      <family val="0"/>
    </font>
    <font>
      <sz val="12"/>
      <name val="Courier"/>
      <family val="3"/>
    </font>
    <font>
      <sz val="10"/>
      <name val="Helv"/>
      <family val="2"/>
    </font>
    <font>
      <sz val="8"/>
      <name val="Arial"/>
      <family val="2"/>
    </font>
    <font>
      <sz val="10"/>
      <name val="Arial"/>
      <family val="2"/>
    </font>
    <font>
      <sz val="10"/>
      <name val="Courier"/>
      <family val="3"/>
    </font>
    <font>
      <b/>
      <sz val="12"/>
      <name val="Arial"/>
      <family val="2"/>
    </font>
    <font>
      <sz val="8"/>
      <name val="Times New Roman"/>
      <family val="1"/>
    </font>
    <font>
      <sz val="10"/>
      <name val="Geneva"/>
      <family val="2"/>
    </font>
    <font>
      <b/>
      <sz val="11"/>
      <color indexed="56"/>
      <name val="楷体_GB2312"/>
      <family val="3"/>
    </font>
    <font>
      <b/>
      <sz val="12"/>
      <color indexed="8"/>
      <name val="楷体_GB2312"/>
      <family val="3"/>
    </font>
    <font>
      <u val="single"/>
      <sz val="12"/>
      <color indexed="12"/>
      <name val="宋体"/>
      <family val="0"/>
    </font>
    <font>
      <u val="single"/>
      <sz val="12"/>
      <color indexed="36"/>
      <name val="宋体"/>
      <family val="0"/>
    </font>
    <font>
      <sz val="12"/>
      <color indexed="52"/>
      <name val="楷体_GB2312"/>
      <family val="3"/>
    </font>
    <font>
      <b/>
      <sz val="11"/>
      <color indexed="56"/>
      <name val="宋体"/>
      <family val="0"/>
    </font>
    <font>
      <b/>
      <sz val="18"/>
      <color indexed="56"/>
      <name val="宋体"/>
      <family val="0"/>
    </font>
    <font>
      <b/>
      <sz val="13"/>
      <color indexed="56"/>
      <name val="宋体"/>
      <family val="0"/>
    </font>
    <font>
      <b/>
      <sz val="11"/>
      <color indexed="52"/>
      <name val="宋体"/>
      <family val="0"/>
    </font>
    <font>
      <b/>
      <sz val="11"/>
      <color indexed="9"/>
      <name val="宋体"/>
      <family val="0"/>
    </font>
    <font>
      <sz val="10"/>
      <color indexed="8"/>
      <name val="Arial"/>
      <family val="2"/>
    </font>
    <font>
      <sz val="10.5"/>
      <color indexed="17"/>
      <name val="宋体"/>
      <family val="0"/>
    </font>
    <font>
      <sz val="11"/>
      <color indexed="52"/>
      <name val="宋体"/>
      <family val="0"/>
    </font>
    <font>
      <b/>
      <sz val="11"/>
      <color indexed="8"/>
      <name val="宋体"/>
      <family val="0"/>
    </font>
    <font>
      <b/>
      <sz val="18"/>
      <color indexed="62"/>
      <name val="宋体"/>
      <family val="0"/>
    </font>
    <font>
      <sz val="12"/>
      <color indexed="20"/>
      <name val="宋体"/>
      <family val="0"/>
    </font>
    <font>
      <sz val="11"/>
      <color indexed="60"/>
      <name val="宋体"/>
      <family val="0"/>
    </font>
    <font>
      <b/>
      <sz val="12"/>
      <color indexed="63"/>
      <name val="楷体_GB2312"/>
      <family val="3"/>
    </font>
    <font>
      <b/>
      <sz val="18"/>
      <name val="Arial"/>
      <family val="2"/>
    </font>
    <font>
      <b/>
      <sz val="15"/>
      <color indexed="56"/>
      <name val="楷体_GB2312"/>
      <family val="3"/>
    </font>
    <font>
      <sz val="12"/>
      <name val="Helv"/>
      <family val="2"/>
    </font>
    <font>
      <sz val="12"/>
      <color indexed="9"/>
      <name val="Helv"/>
      <family val="2"/>
    </font>
    <font>
      <sz val="10"/>
      <name val="Times New Roman"/>
      <family val="1"/>
    </font>
    <font>
      <i/>
      <sz val="12"/>
      <color indexed="23"/>
      <name val="楷体_GB2312"/>
      <family val="3"/>
    </font>
    <font>
      <sz val="12"/>
      <color indexed="62"/>
      <name val="楷体_GB2312"/>
      <family val="3"/>
    </font>
    <font>
      <b/>
      <sz val="12"/>
      <color indexed="9"/>
      <name val="楷体_GB2312"/>
      <family val="3"/>
    </font>
    <font>
      <sz val="12"/>
      <color indexed="16"/>
      <name val="宋体"/>
      <family val="0"/>
    </font>
    <font>
      <sz val="11"/>
      <color indexed="63"/>
      <name val="宋体"/>
      <family val="0"/>
    </font>
    <font>
      <b/>
      <sz val="12"/>
      <color indexed="8"/>
      <name val="宋体"/>
      <family val="0"/>
    </font>
    <font>
      <sz val="11"/>
      <color indexed="20"/>
      <name val="Tahoma"/>
      <family val="2"/>
    </font>
    <font>
      <sz val="10"/>
      <color indexed="8"/>
      <name val="MS Sans Serif"/>
      <family val="2"/>
    </font>
    <font>
      <sz val="10"/>
      <color indexed="20"/>
      <name val="Arial"/>
      <family val="2"/>
    </font>
    <font>
      <b/>
      <i/>
      <sz val="16"/>
      <name val="Helv"/>
      <family val="2"/>
    </font>
    <font>
      <sz val="7"/>
      <name val="Helv"/>
      <family val="2"/>
    </font>
    <font>
      <sz val="12"/>
      <color indexed="10"/>
      <name val="楷体_GB2312"/>
      <family val="3"/>
    </font>
    <font>
      <b/>
      <sz val="10"/>
      <name val="MS Sans Serif"/>
      <family val="2"/>
    </font>
    <font>
      <sz val="7"/>
      <name val="Small Fonts"/>
      <family val="2"/>
    </font>
    <font>
      <sz val="12"/>
      <name val="Arial"/>
      <family val="2"/>
    </font>
    <font>
      <sz val="10"/>
      <name val="楷体"/>
      <family val="3"/>
    </font>
    <font>
      <u val="single"/>
      <sz val="7.5"/>
      <color indexed="12"/>
      <name val="Arial"/>
      <family val="2"/>
    </font>
    <font>
      <sz val="11"/>
      <color indexed="17"/>
      <name val="Tahoma"/>
      <family val="2"/>
    </font>
    <font>
      <u val="single"/>
      <sz val="7.5"/>
      <color indexed="36"/>
      <name val="Arial"/>
      <family val="2"/>
    </font>
    <font>
      <b/>
      <sz val="14"/>
      <name val="楷体"/>
      <family val="3"/>
    </font>
    <font>
      <sz val="12"/>
      <name val="바탕체"/>
      <family val="3"/>
    </font>
    <font>
      <b/>
      <sz val="9"/>
      <name val="Arial"/>
      <family val="2"/>
    </font>
    <font>
      <sz val="12"/>
      <name val="新細明體"/>
      <family val="1"/>
    </font>
    <font>
      <sz val="10"/>
      <color indexed="17"/>
      <name val="Arial"/>
      <family val="2"/>
    </font>
    <font>
      <sz val="10"/>
      <name val="MS Sans Serif"/>
      <family val="2"/>
    </font>
    <font>
      <sz val="12"/>
      <name val="官帕眉"/>
      <family val="0"/>
    </font>
    <font>
      <sz val="16"/>
      <name val="宋体"/>
      <family val="0"/>
    </font>
    <font>
      <b/>
      <sz val="10"/>
      <name val="Calibri"/>
      <family val="0"/>
    </font>
    <font>
      <sz val="10"/>
      <name val="Calibri"/>
      <family val="0"/>
    </font>
    <font>
      <sz val="12"/>
      <name val="Calibri"/>
      <family val="0"/>
    </font>
    <font>
      <sz val="9"/>
      <color theme="1"/>
      <name val="宋体"/>
      <family val="0"/>
    </font>
  </fonts>
  <fills count="3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46"/>
        <bgColor indexed="64"/>
      </patternFill>
    </fill>
    <fill>
      <patternFill patternType="gray0625"/>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right/>
      <top/>
      <bottom style="thin"/>
    </border>
    <border>
      <left style="thin"/>
      <right style="thin"/>
      <top style="thin"/>
      <bottom>
        <color indexed="63"/>
      </bottom>
    </border>
  </borders>
  <cellStyleXfs count="13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2" fillId="3" borderId="0" applyNumberFormat="0" applyBorder="0" applyAlignment="0" applyProtection="0"/>
    <xf numFmtId="44" fontId="0" fillId="0" borderId="0" applyFont="0" applyFill="0" applyBorder="0" applyAlignment="0" applyProtection="0"/>
    <xf numFmtId="0" fontId="35" fillId="4" borderId="0" applyNumberFormat="0" applyBorder="0" applyAlignment="0" applyProtection="0"/>
    <xf numFmtId="0" fontId="24" fillId="5" borderId="0" applyNumberFormat="0" applyBorder="0" applyAlignment="0" applyProtection="0"/>
    <xf numFmtId="0" fontId="23" fillId="2" borderId="0" applyNumberFormat="0" applyBorder="0" applyAlignment="0" applyProtection="0"/>
    <xf numFmtId="0" fontId="19" fillId="2" borderId="0" applyNumberFormat="0" applyBorder="0" applyAlignment="0" applyProtection="0"/>
    <xf numFmtId="0" fontId="27" fillId="5" borderId="1" applyNumberFormat="0" applyAlignment="0" applyProtection="0"/>
    <xf numFmtId="0" fontId="34" fillId="0" borderId="2" applyNumberFormat="0" applyFill="0" applyAlignment="0" applyProtection="0"/>
    <xf numFmtId="0" fontId="50" fillId="0" borderId="0">
      <alignment horizontal="center" wrapText="1"/>
      <protection locked="0"/>
    </xf>
    <xf numFmtId="0" fontId="45" fillId="0" borderId="0">
      <alignment/>
      <protection/>
    </xf>
    <xf numFmtId="41" fontId="0" fillId="0" borderId="0" applyFont="0" applyFill="0" applyBorder="0" applyAlignment="0" applyProtection="0"/>
    <xf numFmtId="0" fontId="43" fillId="6" borderId="0" applyNumberFormat="0" applyBorder="0" applyAlignment="0" applyProtection="0"/>
    <xf numFmtId="0" fontId="52" fillId="0" borderId="0" applyNumberFormat="0" applyFill="0" applyBorder="0" applyAlignment="0" applyProtection="0"/>
    <xf numFmtId="0" fontId="22" fillId="3" borderId="0" applyNumberFormat="0" applyBorder="0" applyAlignment="0" applyProtection="0"/>
    <xf numFmtId="43" fontId="0" fillId="0" borderId="0" applyFont="0" applyFill="0" applyBorder="0" applyAlignment="0" applyProtection="0"/>
    <xf numFmtId="0" fontId="27" fillId="5" borderId="1" applyNumberFormat="0" applyAlignment="0" applyProtection="0"/>
    <xf numFmtId="0" fontId="19" fillId="7" borderId="0" applyNumberFormat="0" applyBorder="0" applyAlignment="0" applyProtection="0"/>
    <xf numFmtId="0" fontId="0" fillId="0" borderId="0">
      <alignment vertical="center"/>
      <protection/>
    </xf>
    <xf numFmtId="0" fontId="0" fillId="0" borderId="0">
      <alignment vertical="center"/>
      <protection/>
    </xf>
    <xf numFmtId="0" fontId="22" fillId="3" borderId="0" applyNumberFormat="0" applyBorder="0" applyAlignment="0" applyProtection="0"/>
    <xf numFmtId="0" fontId="24" fillId="7" borderId="0" applyNumberFormat="0" applyBorder="0" applyAlignment="0" applyProtection="0"/>
    <xf numFmtId="178" fontId="47" fillId="0" borderId="3" applyFill="0" applyProtection="0">
      <alignment horizontal="right"/>
    </xf>
    <xf numFmtId="0" fontId="22" fillId="3" borderId="0" applyNumberFormat="0" applyBorder="0" applyAlignment="0" applyProtection="0"/>
    <xf numFmtId="0" fontId="21" fillId="8"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22" fillId="3" borderId="0" applyNumberFormat="0" applyBorder="0" applyAlignment="0" applyProtection="0"/>
    <xf numFmtId="0" fontId="30" fillId="9" borderId="0" applyNumberFormat="0" applyBorder="0" applyAlignment="0" applyProtection="0"/>
    <xf numFmtId="0" fontId="55" fillId="0" borderId="0" applyNumberFormat="0" applyFill="0" applyBorder="0" applyAlignment="0" applyProtection="0"/>
    <xf numFmtId="0" fontId="20" fillId="2" borderId="0" applyNumberFormat="0" applyBorder="0" applyAlignment="0" applyProtection="0"/>
    <xf numFmtId="0" fontId="22" fillId="3" borderId="0" applyNumberFormat="0" applyBorder="0" applyAlignment="0" applyProtection="0"/>
    <xf numFmtId="0" fontId="30" fillId="10" borderId="0" applyNumberFormat="0" applyBorder="0" applyAlignment="0" applyProtection="0"/>
    <xf numFmtId="0" fontId="0" fillId="11" borderId="4" applyNumberFormat="0" applyFont="0" applyAlignment="0" applyProtection="0"/>
    <xf numFmtId="0" fontId="0" fillId="0" borderId="0">
      <alignment/>
      <protection/>
    </xf>
    <xf numFmtId="0" fontId="41" fillId="0" borderId="0">
      <alignment/>
      <protection/>
    </xf>
    <xf numFmtId="0" fontId="24" fillId="12" borderId="0" applyNumberFormat="0" applyBorder="0" applyAlignment="0" applyProtection="0"/>
    <xf numFmtId="0" fontId="24" fillId="1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57" fillId="0" borderId="0" applyNumberFormat="0" applyFill="0" applyBorder="0" applyAlignment="0" applyProtection="0"/>
    <xf numFmtId="0" fontId="32" fillId="3" borderId="0" applyNumberFormat="0" applyBorder="0" applyAlignment="0" applyProtection="0"/>
    <xf numFmtId="0" fontId="24" fillId="13" borderId="0" applyNumberFormat="0" applyBorder="0" applyAlignment="0" applyProtection="0"/>
    <xf numFmtId="0" fontId="36" fillId="0" borderId="0" applyNumberFormat="0" applyFill="0" applyBorder="0" applyAlignment="0" applyProtection="0"/>
    <xf numFmtId="0" fontId="20" fillId="2"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58" fillId="0" borderId="0" applyNumberFormat="0" applyFill="0" applyBorder="0" applyAlignment="0" applyProtection="0"/>
    <xf numFmtId="0" fontId="37" fillId="0" borderId="0">
      <alignment/>
      <protection/>
    </xf>
    <xf numFmtId="0" fontId="30" fillId="12" borderId="0" applyNumberFormat="0" applyBorder="0" applyAlignment="0" applyProtection="0"/>
    <xf numFmtId="0" fontId="40" fillId="0" borderId="0" applyNumberFormat="0" applyFill="0" applyBorder="0" applyAlignment="0" applyProtection="0"/>
    <xf numFmtId="0" fontId="47" fillId="0" borderId="0">
      <alignment/>
      <protection/>
    </xf>
    <xf numFmtId="0" fontId="42" fillId="0" borderId="5" applyNumberFormat="0" applyFill="0" applyAlignment="0" applyProtection="0"/>
    <xf numFmtId="9" fontId="0" fillId="0" borderId="0" applyFont="0" applyFill="0" applyBorder="0" applyAlignment="0" applyProtection="0"/>
    <xf numFmtId="0" fontId="22" fillId="3" borderId="0" applyNumberFormat="0" applyBorder="0" applyAlignment="0" applyProtection="0"/>
    <xf numFmtId="0" fontId="59" fillId="0" borderId="2" applyNumberFormat="0" applyFill="0" applyAlignment="0" applyProtection="0"/>
    <xf numFmtId="0" fontId="37" fillId="0" borderId="0">
      <alignment/>
      <protection/>
    </xf>
    <xf numFmtId="0" fontId="30" fillId="12"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57" fillId="0" borderId="6" applyNumberFormat="0" applyFill="0" applyAlignment="0" applyProtection="0"/>
    <xf numFmtId="0" fontId="24" fillId="10" borderId="0" applyNumberFormat="0" applyBorder="0" applyAlignment="0" applyProtection="0"/>
    <xf numFmtId="0" fontId="22" fillId="3" borderId="0" applyNumberFormat="0" applyBorder="0" applyAlignment="0" applyProtection="0"/>
    <xf numFmtId="0" fontId="28" fillId="6" borderId="7" applyNumberFormat="0" applyAlignment="0" applyProtection="0"/>
    <xf numFmtId="0" fontId="0" fillId="0" borderId="0">
      <alignment vertical="center"/>
      <protection/>
    </xf>
    <xf numFmtId="0" fontId="0" fillId="0" borderId="0">
      <alignment vertical="center"/>
      <protection/>
    </xf>
    <xf numFmtId="0" fontId="27" fillId="5" borderId="1" applyNumberFormat="0" applyAlignment="0" applyProtection="0"/>
    <xf numFmtId="0" fontId="60" fillId="6" borderId="1" applyNumberFormat="0" applyAlignment="0" applyProtection="0"/>
    <xf numFmtId="0" fontId="61" fillId="8" borderId="8" applyNumberFormat="0" applyAlignment="0" applyProtection="0"/>
    <xf numFmtId="0" fontId="62" fillId="0" borderId="0">
      <alignment vertical="top"/>
      <protection/>
    </xf>
    <xf numFmtId="0" fontId="19" fillId="4" borderId="0" applyNumberFormat="0" applyBorder="0" applyAlignment="0" applyProtection="0"/>
    <xf numFmtId="0" fontId="31" fillId="15" borderId="0" applyNumberFormat="0" applyBorder="0" applyAlignment="0" applyProtection="0"/>
    <xf numFmtId="0" fontId="26" fillId="16" borderId="9">
      <alignment/>
      <protection locked="0"/>
    </xf>
    <xf numFmtId="0" fontId="19" fillId="5" borderId="0" applyNumberFormat="0" applyBorder="0" applyAlignment="0" applyProtection="0"/>
    <xf numFmtId="179" fontId="0" fillId="0" borderId="0" applyFont="0" applyFill="0" applyBorder="0" applyAlignment="0" applyProtection="0"/>
    <xf numFmtId="0" fontId="24" fillId="17" borderId="0" applyNumberFormat="0" applyBorder="0" applyAlignment="0" applyProtection="0"/>
    <xf numFmtId="0" fontId="22" fillId="3" borderId="0" applyNumberFormat="0" applyBorder="0" applyAlignment="0" applyProtection="0"/>
    <xf numFmtId="0" fontId="64" fillId="0" borderId="10" applyNumberFormat="0" applyFill="0" applyAlignment="0" applyProtection="0"/>
    <xf numFmtId="0" fontId="32" fillId="3" borderId="0" applyNumberFormat="0" applyBorder="0" applyAlignment="0" applyProtection="0"/>
    <xf numFmtId="0" fontId="19" fillId="18" borderId="0" applyNumberFormat="0" applyBorder="0" applyAlignment="0" applyProtection="0"/>
    <xf numFmtId="0" fontId="18" fillId="15" borderId="0" applyNumberFormat="0" applyBorder="0" applyAlignment="0" applyProtection="0"/>
    <xf numFmtId="0" fontId="65" fillId="0" borderId="11" applyNumberFormat="0" applyFill="0" applyAlignment="0" applyProtection="0"/>
    <xf numFmtId="0" fontId="30" fillId="10" borderId="0" applyNumberFormat="0" applyBorder="0" applyAlignment="0" applyProtection="0"/>
    <xf numFmtId="0" fontId="32" fillId="3" borderId="0" applyNumberFormat="0" applyBorder="0" applyAlignment="0" applyProtection="0"/>
    <xf numFmtId="0" fontId="20" fillId="2" borderId="0" applyNumberFormat="0" applyBorder="0" applyAlignment="0" applyProtection="0"/>
    <xf numFmtId="0" fontId="68" fillId="19" borderId="0" applyNumberFormat="0" applyBorder="0" applyAlignment="0" applyProtection="0"/>
    <xf numFmtId="0" fontId="30" fillId="7" borderId="0" applyNumberFormat="0" applyBorder="0" applyAlignment="0" applyProtection="0"/>
    <xf numFmtId="0" fontId="19" fillId="2" borderId="0" applyNumberFormat="0" applyBorder="0" applyAlignment="0" applyProtection="0"/>
    <xf numFmtId="0" fontId="57" fillId="0" borderId="6" applyNumberFormat="0" applyFill="0" applyAlignment="0" applyProtection="0"/>
    <xf numFmtId="0" fontId="24" fillId="20" borderId="0" applyNumberFormat="0" applyBorder="0" applyAlignment="0" applyProtection="0"/>
    <xf numFmtId="0" fontId="19" fillId="4" borderId="0" applyNumberFormat="0" applyBorder="0" applyAlignment="0" applyProtection="0"/>
    <xf numFmtId="0" fontId="0" fillId="0" borderId="0">
      <alignment/>
      <protection/>
    </xf>
    <xf numFmtId="0" fontId="31" fillId="15" borderId="0" applyNumberFormat="0" applyBorder="0" applyAlignment="0" applyProtection="0"/>
    <xf numFmtId="0" fontId="24" fillId="20" borderId="0" applyNumberFormat="0" applyBorder="0" applyAlignment="0" applyProtection="0"/>
    <xf numFmtId="0" fontId="19" fillId="21" borderId="0" applyNumberFormat="0" applyBorder="0" applyAlignment="0" applyProtection="0"/>
    <xf numFmtId="0" fontId="20" fillId="4" borderId="0" applyNumberFormat="0" applyBorder="0" applyAlignment="0" applyProtection="0"/>
    <xf numFmtId="0" fontId="44" fillId="0" borderId="0">
      <alignment/>
      <protection/>
    </xf>
    <xf numFmtId="0" fontId="19" fillId="18"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41" fontId="0" fillId="0" borderId="0" applyFont="0" applyFill="0" applyBorder="0" applyAlignment="0" applyProtection="0"/>
    <xf numFmtId="0" fontId="43" fillId="6" borderId="0" applyNumberFormat="0" applyBorder="0" applyAlignment="0" applyProtection="0"/>
    <xf numFmtId="0" fontId="24" fillId="9" borderId="0" applyNumberFormat="0" applyBorder="0" applyAlignment="0" applyProtection="0"/>
    <xf numFmtId="0" fontId="0" fillId="0" borderId="0" applyNumberFormat="0" applyFont="0" applyFill="0" applyBorder="0" applyAlignment="0" applyProtection="0"/>
    <xf numFmtId="0" fontId="24" fillId="10" borderId="0" applyNumberFormat="0" applyBorder="0" applyAlignment="0" applyProtection="0"/>
    <xf numFmtId="0" fontId="23" fillId="2" borderId="0" applyNumberFormat="0" applyBorder="0" applyAlignment="0" applyProtection="0"/>
    <xf numFmtId="0" fontId="19" fillId="15" borderId="0" applyNumberFormat="0" applyBorder="0" applyAlignment="0" applyProtection="0"/>
    <xf numFmtId="0" fontId="39" fillId="4" borderId="0" applyNumberFormat="0" applyBorder="0" applyAlignment="0" applyProtection="0"/>
    <xf numFmtId="0" fontId="19" fillId="4" borderId="0" applyNumberFormat="0" applyBorder="0" applyAlignment="0" applyProtection="0"/>
    <xf numFmtId="0" fontId="19" fillId="15" borderId="0" applyNumberFormat="0" applyBorder="0" applyAlignment="0" applyProtection="0"/>
    <xf numFmtId="0" fontId="27" fillId="5" borderId="1" applyNumberFormat="0" applyAlignment="0" applyProtection="0"/>
    <xf numFmtId="0" fontId="24" fillId="22" borderId="0" applyNumberFormat="0" applyBorder="0" applyAlignment="0" applyProtection="0"/>
    <xf numFmtId="0" fontId="19" fillId="5" borderId="0" applyNumberFormat="0" applyBorder="0" applyAlignment="0" applyProtection="0"/>
    <xf numFmtId="0" fontId="30" fillId="22" borderId="0" applyNumberFormat="0" applyBorder="0" applyAlignment="0" applyProtection="0"/>
    <xf numFmtId="0" fontId="19" fillId="18" borderId="0" applyNumberFormat="0" applyBorder="0" applyAlignment="0" applyProtection="0"/>
    <xf numFmtId="0" fontId="24" fillId="9" borderId="0" applyNumberFormat="0" applyBorder="0" applyAlignment="0" applyProtection="0"/>
    <xf numFmtId="0" fontId="24" fillId="22" borderId="0" applyNumberFormat="0" applyBorder="0" applyAlignment="0" applyProtection="0"/>
    <xf numFmtId="0" fontId="18" fillId="15" borderId="0" applyNumberFormat="0" applyBorder="0" applyAlignment="0" applyProtection="0"/>
    <xf numFmtId="0" fontId="24" fillId="13" borderId="0" applyNumberFormat="0" applyBorder="0" applyAlignment="0" applyProtection="0"/>
    <xf numFmtId="0" fontId="20" fillId="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5" fillId="0" borderId="0">
      <alignment/>
      <protection/>
    </xf>
    <xf numFmtId="0" fontId="41" fillId="0" borderId="0">
      <alignment/>
      <protection/>
    </xf>
    <xf numFmtId="0" fontId="57" fillId="0" borderId="6" applyNumberFormat="0" applyFill="0" applyAlignment="0" applyProtection="0"/>
    <xf numFmtId="0" fontId="24" fillId="20" borderId="0" applyNumberFormat="0" applyBorder="0" applyAlignment="0" applyProtection="0"/>
    <xf numFmtId="0" fontId="22" fillId="3" borderId="0" applyNumberFormat="0" applyBorder="0" applyAlignment="0" applyProtection="0"/>
    <xf numFmtId="0" fontId="24" fillId="25" borderId="0" applyNumberFormat="0" applyBorder="0" applyAlignment="0" applyProtection="0"/>
    <xf numFmtId="0" fontId="62" fillId="0" borderId="0">
      <alignment vertical="top"/>
      <protection/>
    </xf>
    <xf numFmtId="0" fontId="31" fillId="18" borderId="0" applyNumberFormat="0" applyBorder="0" applyAlignment="0" applyProtection="0"/>
    <xf numFmtId="0" fontId="32" fillId="3" borderId="0" applyNumberFormat="0" applyBorder="0" applyAlignment="0" applyProtection="0"/>
    <xf numFmtId="0" fontId="51" fillId="0" borderId="0">
      <alignment/>
      <protection/>
    </xf>
    <xf numFmtId="0" fontId="32" fillId="3"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62" fillId="0" borderId="0">
      <alignment vertical="top"/>
      <protection/>
    </xf>
    <xf numFmtId="0" fontId="31" fillId="15" borderId="0" applyNumberFormat="0" applyBorder="0" applyAlignment="0" applyProtection="0"/>
    <xf numFmtId="0" fontId="0" fillId="0" borderId="0">
      <alignment/>
      <protection/>
    </xf>
    <xf numFmtId="0" fontId="19" fillId="21" borderId="0" applyNumberFormat="0" applyBorder="0" applyAlignment="0" applyProtection="0"/>
    <xf numFmtId="0" fontId="24" fillId="22" borderId="0" applyNumberFormat="0" applyBorder="0" applyAlignment="0" applyProtection="0"/>
    <xf numFmtId="0" fontId="62" fillId="0" borderId="0">
      <alignment vertical="top"/>
      <protection/>
    </xf>
    <xf numFmtId="0" fontId="52" fillId="0" borderId="0" applyNumberFormat="0" applyFill="0" applyBorder="0" applyAlignment="0" applyProtection="0"/>
    <xf numFmtId="0" fontId="41" fillId="0" borderId="0">
      <alignment/>
      <protection/>
    </xf>
    <xf numFmtId="0" fontId="47" fillId="0" borderId="0">
      <alignment/>
      <protection/>
    </xf>
    <xf numFmtId="0" fontId="23" fillId="2" borderId="0" applyNumberFormat="0" applyBorder="0" applyAlignment="0" applyProtection="0"/>
    <xf numFmtId="0" fontId="51" fillId="0" borderId="0">
      <alignment/>
      <protection/>
    </xf>
    <xf numFmtId="0" fontId="33" fillId="15" borderId="0" applyNumberFormat="0" applyBorder="0" applyAlignment="0" applyProtection="0"/>
    <xf numFmtId="0" fontId="18" fillId="15" borderId="0" applyNumberFormat="0" applyBorder="0" applyAlignment="0" applyProtection="0"/>
    <xf numFmtId="0" fontId="47" fillId="0" borderId="0">
      <alignment/>
      <protection/>
    </xf>
    <xf numFmtId="49" fontId="0" fillId="0" borderId="0" applyFont="0" applyFill="0" applyBorder="0" applyAlignment="0" applyProtection="0"/>
    <xf numFmtId="0" fontId="42" fillId="0" borderId="5" applyNumberFormat="0" applyFill="0" applyAlignment="0" applyProtection="0"/>
    <xf numFmtId="0" fontId="24" fillId="8" borderId="0" applyNumberFormat="0" applyBorder="0" applyAlignment="0" applyProtection="0"/>
    <xf numFmtId="0" fontId="0" fillId="0" borderId="0">
      <alignment/>
      <protection/>
    </xf>
    <xf numFmtId="0" fontId="51" fillId="0" borderId="0">
      <alignment/>
      <protection/>
    </xf>
    <xf numFmtId="0" fontId="45" fillId="0" borderId="0">
      <alignment/>
      <protection/>
    </xf>
    <xf numFmtId="0" fontId="20" fillId="2" borderId="0" applyNumberFormat="0" applyBorder="0" applyAlignment="0" applyProtection="0"/>
    <xf numFmtId="0" fontId="19" fillId="2" borderId="0" applyNumberFormat="0" applyBorder="0" applyAlignment="0" applyProtection="0"/>
    <xf numFmtId="0" fontId="24" fillId="13" borderId="0" applyNumberFormat="0" applyBorder="0" applyAlignment="0" applyProtection="0"/>
    <xf numFmtId="0" fontId="43" fillId="11" borderId="0" applyNumberFormat="0" applyBorder="0" applyAlignment="0" applyProtection="0"/>
    <xf numFmtId="0" fontId="24" fillId="9" borderId="0" applyNumberFormat="0" applyBorder="0" applyAlignment="0" applyProtection="0"/>
    <xf numFmtId="0" fontId="32" fillId="3" borderId="0" applyNumberFormat="0" applyBorder="0" applyAlignment="0" applyProtection="0"/>
    <xf numFmtId="0" fontId="62" fillId="0" borderId="0">
      <alignment vertical="top"/>
      <protection/>
    </xf>
    <xf numFmtId="0" fontId="31" fillId="15" borderId="0" applyNumberFormat="0" applyBorder="0" applyAlignment="0" applyProtection="0"/>
    <xf numFmtId="0" fontId="35" fillId="2" borderId="0" applyNumberFormat="0" applyBorder="0" applyAlignment="0" applyProtection="0"/>
    <xf numFmtId="0" fontId="23" fillId="2" borderId="0" applyNumberFormat="0" applyBorder="0" applyAlignment="0" applyProtection="0"/>
    <xf numFmtId="9" fontId="0" fillId="0" borderId="0" applyFont="0" applyFill="0" applyBorder="0" applyAlignment="0" applyProtection="0"/>
    <xf numFmtId="0" fontId="32" fillId="3" borderId="0" applyNumberFormat="0" applyBorder="0" applyAlignment="0" applyProtection="0"/>
    <xf numFmtId="0" fontId="64" fillId="0" borderId="10" applyNumberFormat="0" applyFill="0" applyAlignment="0" applyProtection="0"/>
    <xf numFmtId="0" fontId="54" fillId="0" borderId="0" applyNumberFormat="0" applyFill="0" applyBorder="0" applyAlignment="0" applyProtection="0"/>
    <xf numFmtId="49" fontId="0" fillId="0" borderId="0" applyFont="0" applyFill="0" applyBorder="0" applyAlignment="0" applyProtection="0"/>
    <xf numFmtId="0" fontId="22" fillId="3" borderId="0" applyNumberFormat="0" applyBorder="0" applyAlignment="0" applyProtection="0"/>
    <xf numFmtId="0" fontId="42" fillId="0" borderId="5" applyNumberFormat="0" applyFill="0" applyAlignment="0" applyProtection="0"/>
    <xf numFmtId="0" fontId="24" fillId="8" borderId="0" applyNumberFormat="0" applyBorder="0" applyAlignment="0" applyProtection="0"/>
    <xf numFmtId="0" fontId="47" fillId="0" borderId="0">
      <alignment/>
      <protection/>
    </xf>
    <xf numFmtId="0" fontId="24" fillId="22" borderId="0" applyNumberFormat="0" applyBorder="0" applyAlignment="0" applyProtection="0"/>
    <xf numFmtId="0" fontId="63" fillId="4" borderId="0" applyNumberFormat="0" applyBorder="0" applyAlignment="0" applyProtection="0"/>
    <xf numFmtId="0" fontId="47" fillId="0" borderId="0" applyBorder="0">
      <alignment/>
      <protection/>
    </xf>
    <xf numFmtId="0" fontId="31" fillId="2" borderId="0" applyNumberFormat="0" applyBorder="0" applyAlignment="0" applyProtection="0"/>
    <xf numFmtId="0" fontId="59" fillId="0" borderId="2" applyNumberFormat="0" applyFill="0" applyAlignment="0" applyProtection="0"/>
    <xf numFmtId="0" fontId="24" fillId="24" borderId="0" applyNumberFormat="0" applyBorder="0" applyAlignment="0" applyProtection="0"/>
    <xf numFmtId="0" fontId="45" fillId="0" borderId="0">
      <alignment/>
      <protection/>
    </xf>
    <xf numFmtId="0" fontId="41" fillId="0" borderId="0">
      <alignment/>
      <protection/>
    </xf>
    <xf numFmtId="0" fontId="41" fillId="0" borderId="0">
      <alignment/>
      <protection/>
    </xf>
    <xf numFmtId="0" fontId="41" fillId="0" borderId="0">
      <alignment/>
      <protection/>
    </xf>
    <xf numFmtId="0" fontId="43" fillId="4" borderId="0" applyNumberFormat="0" applyBorder="0" applyAlignment="0" applyProtection="0"/>
    <xf numFmtId="0" fontId="45" fillId="0" borderId="0">
      <alignment/>
      <protection/>
    </xf>
    <xf numFmtId="41" fontId="0" fillId="0" borderId="0" applyFont="0" applyFill="0" applyBorder="0" applyAlignment="0" applyProtection="0"/>
    <xf numFmtId="0" fontId="45" fillId="0" borderId="0">
      <alignment/>
      <protection/>
    </xf>
    <xf numFmtId="0" fontId="22" fillId="3" borderId="0" applyNumberFormat="0" applyBorder="0" applyAlignment="0" applyProtection="0"/>
    <xf numFmtId="0" fontId="24" fillId="9" borderId="0" applyNumberFormat="0" applyBorder="0" applyAlignment="0" applyProtection="0"/>
    <xf numFmtId="0" fontId="22" fillId="3" borderId="0" applyNumberFormat="0" applyBorder="0" applyAlignment="0" applyProtection="0"/>
    <xf numFmtId="0" fontId="62" fillId="0" borderId="0">
      <alignment vertical="top"/>
      <protection/>
    </xf>
    <xf numFmtId="0" fontId="33" fillId="15" borderId="0" applyNumberFormat="0" applyBorder="0" applyAlignment="0" applyProtection="0"/>
    <xf numFmtId="0" fontId="39" fillId="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76" fillId="5" borderId="1" applyNumberFormat="0" applyAlignment="0" applyProtection="0"/>
    <xf numFmtId="0" fontId="19" fillId="0" borderId="0">
      <alignment vertical="center"/>
      <protection/>
    </xf>
    <xf numFmtId="0" fontId="62" fillId="0" borderId="0">
      <alignment vertical="top"/>
      <protection/>
    </xf>
    <xf numFmtId="0" fontId="63" fillId="4" borderId="0" applyNumberFormat="0" applyBorder="0" applyAlignment="0" applyProtection="0"/>
    <xf numFmtId="0" fontId="32" fillId="3" borderId="0" applyNumberFormat="0" applyBorder="0" applyAlignment="0" applyProtection="0"/>
    <xf numFmtId="0" fontId="43" fillId="11" borderId="0" applyNumberFormat="0" applyBorder="0" applyAlignment="0" applyProtection="0"/>
    <xf numFmtId="0" fontId="22" fillId="3" borderId="0" applyNumberFormat="0" applyBorder="0" applyAlignment="0" applyProtection="0"/>
    <xf numFmtId="0" fontId="62" fillId="0" borderId="0">
      <alignment vertical="top"/>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44" fillId="0" borderId="0">
      <alignment/>
      <protection/>
    </xf>
    <xf numFmtId="0" fontId="51" fillId="0" borderId="0">
      <alignment/>
      <protection/>
    </xf>
    <xf numFmtId="0" fontId="32" fillId="3" borderId="0" applyNumberFormat="0" applyBorder="0" applyAlignment="0" applyProtection="0"/>
    <xf numFmtId="0" fontId="0" fillId="0" borderId="0">
      <alignment vertical="center"/>
      <protection/>
    </xf>
    <xf numFmtId="0" fontId="20" fillId="2" borderId="0" applyNumberFormat="0" applyBorder="0" applyAlignment="0" applyProtection="0"/>
    <xf numFmtId="4" fontId="0" fillId="0" borderId="0" applyFont="0" applyFill="0" applyBorder="0" applyAlignment="0" applyProtection="0"/>
    <xf numFmtId="0" fontId="47" fillId="0" borderId="0">
      <alignment/>
      <protection/>
    </xf>
    <xf numFmtId="0" fontId="32" fillId="3" borderId="0" applyNumberFormat="0" applyBorder="0" applyAlignment="0" applyProtection="0"/>
    <xf numFmtId="0" fontId="43" fillId="6" borderId="0" applyNumberFormat="0" applyBorder="0" applyAlignment="0" applyProtection="0"/>
    <xf numFmtId="0" fontId="37" fillId="0" borderId="0">
      <alignment/>
      <protection/>
    </xf>
    <xf numFmtId="0" fontId="47" fillId="0" borderId="0">
      <alignment/>
      <protection/>
    </xf>
    <xf numFmtId="0" fontId="30" fillId="12" borderId="0" applyNumberFormat="0" applyBorder="0" applyAlignment="0" applyProtection="0"/>
    <xf numFmtId="0" fontId="47" fillId="0" borderId="0">
      <alignment/>
      <protection/>
    </xf>
    <xf numFmtId="0" fontId="31" fillId="18" borderId="0" applyNumberFormat="0" applyBorder="0" applyAlignment="0" applyProtection="0"/>
    <xf numFmtId="0" fontId="47" fillId="0" borderId="0">
      <alignment/>
      <protection/>
    </xf>
    <xf numFmtId="0" fontId="41" fillId="0" borderId="0">
      <alignment/>
      <protection/>
    </xf>
    <xf numFmtId="0" fontId="24" fillId="26" borderId="0" applyNumberFormat="0" applyBorder="0" applyAlignment="0" applyProtection="0"/>
    <xf numFmtId="0" fontId="22" fillId="15" borderId="0" applyNumberFormat="0" applyBorder="0" applyAlignment="0" applyProtection="0"/>
    <xf numFmtId="0" fontId="30" fillId="17" borderId="0" applyNumberFormat="0" applyBorder="0" applyAlignment="0" applyProtection="0"/>
    <xf numFmtId="0" fontId="19" fillId="21" borderId="0" applyNumberFormat="0" applyBorder="0" applyAlignment="0" applyProtection="0"/>
    <xf numFmtId="0" fontId="43" fillId="21" borderId="0" applyNumberFormat="0" applyBorder="0" applyAlignment="0" applyProtection="0"/>
    <xf numFmtId="0" fontId="30" fillId="17" borderId="0" applyNumberFormat="0" applyBorder="0" applyAlignment="0" applyProtection="0"/>
    <xf numFmtId="0" fontId="19" fillId="21" borderId="0" applyNumberFormat="0" applyBorder="0" applyAlignment="0" applyProtection="0"/>
    <xf numFmtId="0" fontId="43" fillId="21" borderId="0" applyNumberFormat="0" applyBorder="0" applyAlignment="0" applyProtection="0"/>
    <xf numFmtId="0" fontId="30" fillId="17" borderId="0" applyNumberFormat="0" applyBorder="0" applyAlignment="0" applyProtection="0"/>
    <xf numFmtId="0" fontId="19" fillId="3" borderId="0" applyNumberFormat="0" applyBorder="0" applyAlignment="0" applyProtection="0"/>
    <xf numFmtId="0" fontId="22" fillId="3" borderId="0" applyNumberFormat="0" applyBorder="0" applyAlignment="0" applyProtection="0"/>
    <xf numFmtId="0" fontId="30" fillId="7" borderId="0" applyNumberFormat="0" applyBorder="0" applyAlignment="0" applyProtection="0"/>
    <xf numFmtId="0" fontId="30" fillId="17" borderId="0" applyNumberFormat="0" applyBorder="0" applyAlignment="0" applyProtection="0"/>
    <xf numFmtId="0" fontId="19" fillId="3" borderId="0" applyNumberFormat="0" applyBorder="0" applyAlignment="0" applyProtection="0"/>
    <xf numFmtId="0" fontId="69" fillId="6" borderId="7" applyNumberFormat="0" applyAlignment="0" applyProtection="0"/>
    <xf numFmtId="0" fontId="22" fillId="3" borderId="0" applyNumberFormat="0" applyBorder="0" applyAlignment="0" applyProtection="0"/>
    <xf numFmtId="0" fontId="30" fillId="7" borderId="0" applyNumberFormat="0" applyBorder="0" applyAlignment="0" applyProtection="0"/>
    <xf numFmtId="0" fontId="30" fillId="17" borderId="0" applyNumberFormat="0" applyBorder="0" applyAlignment="0" applyProtection="0"/>
    <xf numFmtId="0" fontId="19" fillId="2" borderId="0" applyNumberFormat="0" applyBorder="0" applyAlignment="0" applyProtection="0"/>
    <xf numFmtId="0" fontId="30" fillId="7" borderId="0" applyNumberFormat="0" applyBorder="0" applyAlignment="0" applyProtection="0"/>
    <xf numFmtId="0" fontId="37" fillId="0" borderId="0">
      <alignment/>
      <protection/>
    </xf>
    <xf numFmtId="0" fontId="30" fillId="12" borderId="0" applyNumberFormat="0" applyBorder="0" applyAlignment="0" applyProtection="0"/>
    <xf numFmtId="0" fontId="30" fillId="7" borderId="0" applyNumberFormat="0" applyBorder="0" applyAlignment="0" applyProtection="0"/>
    <xf numFmtId="0" fontId="19" fillId="15" borderId="0" applyNumberFormat="0" applyBorder="0" applyAlignment="0" applyProtection="0"/>
    <xf numFmtId="0" fontId="21" fillId="5" borderId="0" applyNumberFormat="0" applyBorder="0" applyAlignment="0" applyProtection="0"/>
    <xf numFmtId="0" fontId="19" fillId="1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6" fillId="16" borderId="9">
      <alignment/>
      <protection locked="0"/>
    </xf>
    <xf numFmtId="0" fontId="19" fillId="5" borderId="0" applyNumberFormat="0" applyBorder="0" applyAlignment="0" applyProtection="0"/>
    <xf numFmtId="0" fontId="22" fillId="3" borderId="0" applyNumberFormat="0" applyBorder="0" applyAlignment="0" applyProtection="0"/>
    <xf numFmtId="0" fontId="19" fillId="5" borderId="0" applyNumberFormat="0" applyBorder="0" applyAlignment="0" applyProtection="0"/>
    <xf numFmtId="0" fontId="22" fillId="3" borderId="0" applyNumberFormat="0" applyBorder="0" applyAlignment="0" applyProtection="0"/>
    <xf numFmtId="0" fontId="31" fillId="21" borderId="0" applyNumberFormat="0" applyBorder="0" applyAlignment="0" applyProtection="0"/>
    <xf numFmtId="0" fontId="22" fillId="3" borderId="0" applyNumberFormat="0" applyBorder="0" applyAlignment="0" applyProtection="0"/>
    <xf numFmtId="0" fontId="31" fillId="21" borderId="0" applyNumberFormat="0" applyBorder="0" applyAlignment="0" applyProtection="0"/>
    <xf numFmtId="0" fontId="0" fillId="11" borderId="4" applyNumberFormat="0" applyFont="0" applyAlignment="0" applyProtection="0"/>
    <xf numFmtId="0" fontId="0" fillId="11" borderId="4" applyNumberFormat="0" applyFont="0" applyAlignment="0" applyProtection="0"/>
    <xf numFmtId="182" fontId="0" fillId="0" borderId="0" applyFont="0" applyFill="0" applyProtection="0">
      <alignment/>
    </xf>
    <xf numFmtId="0" fontId="31" fillId="21" borderId="0" applyNumberFormat="0" applyBorder="0" applyAlignment="0" applyProtection="0"/>
    <xf numFmtId="0" fontId="23" fillId="2" borderId="0" applyNumberFormat="0" applyBorder="0" applyAlignment="0" applyProtection="0"/>
    <xf numFmtId="0" fontId="58" fillId="0" borderId="0" applyNumberFormat="0" applyFill="0" applyBorder="0" applyAlignment="0" applyProtection="0"/>
    <xf numFmtId="0" fontId="20" fillId="2"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20" fillId="2"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21"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8"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3" fillId="21"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80" fillId="27" borderId="0" applyNumberFormat="0" applyBorder="0" applyAlignment="0" applyProtection="0"/>
    <xf numFmtId="0" fontId="24" fillId="14" borderId="0" applyNumberFormat="0" applyBorder="0" applyAlignment="0" applyProtection="0"/>
    <xf numFmtId="0" fontId="22" fillId="3" borderId="0" applyNumberFormat="0" applyBorder="0" applyAlignment="0" applyProtection="0"/>
    <xf numFmtId="43" fontId="0" fillId="0" borderId="0" applyFont="0" applyFill="0" applyBorder="0" applyAlignment="0" applyProtection="0"/>
    <xf numFmtId="0" fontId="31" fillId="2" borderId="0" applyNumberFormat="0" applyBorder="0" applyAlignment="0" applyProtection="0"/>
    <xf numFmtId="0" fontId="59" fillId="0" borderId="2" applyNumberFormat="0" applyFill="0" applyAlignment="0" applyProtection="0"/>
    <xf numFmtId="0" fontId="24" fillId="24" borderId="0" applyNumberFormat="0" applyBorder="0" applyAlignment="0" applyProtection="0"/>
    <xf numFmtId="0" fontId="31" fillId="2" borderId="0" applyNumberFormat="0" applyBorder="0" applyAlignment="0" applyProtection="0"/>
    <xf numFmtId="0" fontId="71" fillId="0" borderId="5" applyNumberFormat="0" applyFill="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15" borderId="0" applyNumberFormat="0" applyBorder="0" applyAlignment="0" applyProtection="0"/>
    <xf numFmtId="177" fontId="0" fillId="0" borderId="0" applyFont="0" applyFill="0" applyBorder="0" applyAlignment="0" applyProtection="0"/>
    <xf numFmtId="0" fontId="31" fillId="15" borderId="0" applyNumberFormat="0" applyBorder="0" applyAlignment="0" applyProtection="0"/>
    <xf numFmtId="0" fontId="0" fillId="0" borderId="0">
      <alignment/>
      <protection/>
    </xf>
    <xf numFmtId="0" fontId="43" fillId="6" borderId="0" applyNumberFormat="0" applyBorder="0" applyAlignment="0" applyProtection="0"/>
    <xf numFmtId="0" fontId="31" fillId="15" borderId="0" applyNumberFormat="0" applyBorder="0" applyAlignment="0" applyProtection="0"/>
    <xf numFmtId="0" fontId="43" fillId="5" borderId="0" applyNumberFormat="0" applyBorder="0" applyAlignment="0" applyProtection="0"/>
    <xf numFmtId="0" fontId="81" fillId="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43" fillId="5" borderId="0" applyNumberFormat="0" applyBorder="0" applyAlignment="0" applyProtection="0"/>
    <xf numFmtId="0" fontId="31" fillId="15" borderId="0" applyNumberFormat="0" applyBorder="0" applyAlignment="0" applyProtection="0"/>
    <xf numFmtId="0" fontId="31" fillId="4" borderId="0" applyNumberFormat="0" applyBorder="0" applyAlignment="0" applyProtection="0"/>
    <xf numFmtId="40" fontId="0" fillId="0" borderId="0" applyFont="0" applyFill="0" applyBorder="0" applyAlignment="0" applyProtection="0"/>
    <xf numFmtId="0" fontId="26" fillId="16" borderId="9">
      <alignment/>
      <protection locked="0"/>
    </xf>
    <xf numFmtId="0" fontId="31" fillId="4" borderId="0" applyNumberFormat="0" applyBorder="0" applyAlignment="0" applyProtection="0"/>
    <xf numFmtId="0" fontId="26" fillId="16" borderId="9">
      <alignment/>
      <protection locked="0"/>
    </xf>
    <xf numFmtId="0" fontId="19" fillId="5" borderId="0" applyNumberFormat="0" applyBorder="0" applyAlignment="0" applyProtection="0"/>
    <xf numFmtId="0" fontId="32" fillId="3" borderId="0" applyNumberFormat="0" applyBorder="0" applyAlignment="0" applyProtection="0"/>
    <xf numFmtId="0" fontId="31" fillId="4" borderId="0" applyNumberFormat="0" applyBorder="0" applyAlignment="0" applyProtection="0"/>
    <xf numFmtId="0" fontId="19" fillId="5" borderId="0" applyNumberFormat="0" applyBorder="0" applyAlignment="0" applyProtection="0"/>
    <xf numFmtId="0" fontId="32" fillId="3" borderId="0" applyNumberFormat="0" applyBorder="0" applyAlignment="0" applyProtection="0"/>
    <xf numFmtId="0" fontId="31" fillId="4" borderId="0" applyNumberFormat="0" applyBorder="0" applyAlignment="0" applyProtection="0"/>
    <xf numFmtId="0" fontId="19" fillId="6" borderId="0" applyNumberFormat="0" applyBorder="0" applyAlignment="0" applyProtection="0"/>
    <xf numFmtId="0" fontId="23" fillId="2" borderId="0" applyNumberFormat="0" applyBorder="0" applyAlignment="0" applyProtection="0"/>
    <xf numFmtId="0" fontId="31" fillId="4" borderId="0" applyNumberFormat="0" applyBorder="0" applyAlignment="0" applyProtection="0"/>
    <xf numFmtId="0" fontId="19" fillId="6" borderId="0" applyNumberFormat="0" applyBorder="0" applyAlignment="0" applyProtection="0"/>
    <xf numFmtId="0" fontId="23" fillId="2" borderId="0" applyNumberFormat="0" applyBorder="0" applyAlignment="0" applyProtection="0"/>
    <xf numFmtId="0" fontId="31" fillId="4" borderId="0" applyNumberFormat="0" applyBorder="0" applyAlignment="0" applyProtection="0"/>
    <xf numFmtId="0" fontId="30" fillId="20" borderId="0" applyNumberFormat="0" applyBorder="0" applyAlignment="0" applyProtection="0"/>
    <xf numFmtId="0" fontId="19" fillId="19"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82" fillId="0" borderId="0">
      <alignment/>
      <protection/>
    </xf>
    <xf numFmtId="0" fontId="31" fillId="5" borderId="0" applyNumberFormat="0" applyBorder="0" applyAlignment="0" applyProtection="0"/>
    <xf numFmtId="0" fontId="30" fillId="2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3" fillId="2" borderId="0" applyNumberFormat="0" applyBorder="0" applyAlignment="0" applyProtection="0"/>
    <xf numFmtId="0" fontId="21" fillId="6" borderId="0" applyNumberFormat="0" applyBorder="0" applyAlignment="0" applyProtection="0"/>
    <xf numFmtId="0" fontId="0" fillId="0" borderId="0">
      <alignment vertical="center"/>
      <protection/>
    </xf>
    <xf numFmtId="0" fontId="31" fillId="5" borderId="0" applyNumberFormat="0" applyBorder="0" applyAlignment="0" applyProtection="0"/>
    <xf numFmtId="0" fontId="0" fillId="28" borderId="0" applyNumberFormat="0" applyFont="0" applyBorder="0" applyAlignment="0" applyProtection="0"/>
    <xf numFmtId="0" fontId="31" fillId="5" borderId="0" applyNumberFormat="0" applyBorder="0" applyAlignment="0" applyProtection="0"/>
    <xf numFmtId="0" fontId="67" fillId="15" borderId="0" applyNumberFormat="0" applyBorder="0" applyAlignment="0" applyProtection="0"/>
    <xf numFmtId="0" fontId="19" fillId="5" borderId="0" applyNumberFormat="0" applyBorder="0" applyAlignment="0" applyProtection="0"/>
    <xf numFmtId="0" fontId="33" fillId="15" borderId="0" applyNumberFormat="0" applyBorder="0" applyAlignment="0" applyProtection="0"/>
    <xf numFmtId="0" fontId="39" fillId="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23" fillId="2" borderId="0" applyNumberFormat="0" applyBorder="0" applyAlignment="0" applyProtection="0"/>
    <xf numFmtId="0" fontId="31" fillId="24" borderId="0" applyNumberFormat="0" applyBorder="0" applyAlignment="0" applyProtection="0"/>
    <xf numFmtId="0" fontId="34" fillId="0" borderId="2" applyNumberFormat="0" applyFill="0" applyAlignment="0" applyProtection="0"/>
    <xf numFmtId="0" fontId="20" fillId="2" borderId="0" applyNumberFormat="0" applyBorder="0" applyAlignment="0" applyProtection="0"/>
    <xf numFmtId="0" fontId="19" fillId="23" borderId="0" applyNumberFormat="0" applyBorder="0" applyAlignment="0" applyProtection="0"/>
    <xf numFmtId="0" fontId="18" fillId="15"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83" fontId="74" fillId="0" borderId="0">
      <alignment/>
      <protection/>
    </xf>
    <xf numFmtId="0" fontId="19" fillId="21" borderId="0" applyNumberFormat="0" applyBorder="0" applyAlignment="0" applyProtection="0"/>
    <xf numFmtId="0" fontId="24" fillId="22" borderId="0" applyNumberFormat="0" applyBorder="0" applyAlignment="0" applyProtection="0"/>
    <xf numFmtId="0" fontId="35" fillId="2" borderId="0" applyNumberFormat="0" applyBorder="0" applyAlignment="0" applyProtection="0"/>
    <xf numFmtId="0" fontId="19" fillId="18" borderId="0" applyNumberFormat="0" applyBorder="0" applyAlignment="0" applyProtection="0"/>
    <xf numFmtId="0" fontId="19" fillId="2" borderId="0" applyNumberFormat="0" applyBorder="0" applyAlignment="0" applyProtection="0"/>
    <xf numFmtId="0" fontId="24" fillId="13" borderId="0" applyNumberFormat="0" applyBorder="0" applyAlignment="0" applyProtection="0"/>
    <xf numFmtId="0" fontId="43" fillId="11"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2" borderId="0" applyNumberFormat="0" applyBorder="0" applyAlignment="0" applyProtection="0"/>
    <xf numFmtId="0" fontId="79" fillId="0" borderId="0">
      <alignment vertical="center"/>
      <protection/>
    </xf>
    <xf numFmtId="0" fontId="19" fillId="7"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19" fillId="7" borderId="0" applyNumberFormat="0" applyBorder="0" applyAlignment="0" applyProtection="0"/>
    <xf numFmtId="0" fontId="19" fillId="15" borderId="0" applyNumberFormat="0" applyBorder="0" applyAlignment="0" applyProtection="0"/>
    <xf numFmtId="184" fontId="84" fillId="0" borderId="0">
      <alignment/>
      <protection/>
    </xf>
    <xf numFmtId="0" fontId="19" fillId="0" borderId="0">
      <alignment vertical="center"/>
      <protection/>
    </xf>
    <xf numFmtId="0" fontId="19" fillId="15" borderId="0" applyNumberFormat="0" applyBorder="0" applyAlignment="0" applyProtection="0"/>
    <xf numFmtId="0" fontId="20" fillId="2" borderId="0" applyNumberFormat="0" applyBorder="0" applyAlignment="0" applyProtection="0"/>
    <xf numFmtId="0" fontId="32" fillId="3" borderId="0" applyNumberFormat="0" applyBorder="0" applyAlignment="0" applyProtection="0"/>
    <xf numFmtId="3" fontId="85" fillId="0" borderId="0">
      <alignment/>
      <protection/>
    </xf>
    <xf numFmtId="0" fontId="86" fillId="0" borderId="0" applyNumberFormat="0" applyFill="0" applyBorder="0" applyAlignment="0" applyProtection="0"/>
    <xf numFmtId="0" fontId="19" fillId="18" borderId="0" applyNumberFormat="0" applyBorder="0" applyAlignment="0" applyProtection="0"/>
    <xf numFmtId="0" fontId="32" fillId="3" borderId="0" applyNumberFormat="0" applyBorder="0" applyAlignment="0" applyProtection="0"/>
    <xf numFmtId="0" fontId="86" fillId="0" borderId="0" applyNumberFormat="0" applyFill="0" applyBorder="0" applyAlignment="0" applyProtection="0"/>
    <xf numFmtId="0" fontId="19" fillId="18" borderId="0" applyNumberFormat="0" applyBorder="0" applyAlignment="0" applyProtection="0"/>
    <xf numFmtId="0" fontId="32" fillId="3" borderId="0" applyNumberFormat="0" applyBorder="0" applyAlignment="0" applyProtection="0"/>
    <xf numFmtId="0" fontId="19" fillId="24" borderId="0" applyNumberFormat="0" applyBorder="0" applyAlignment="0" applyProtection="0"/>
    <xf numFmtId="0" fontId="32" fillId="3" borderId="0" applyNumberFormat="0" applyBorder="0" applyAlignment="0" applyProtection="0"/>
    <xf numFmtId="0" fontId="19" fillId="24" borderId="0" applyNumberFormat="0" applyBorder="0" applyAlignment="0" applyProtection="0"/>
    <xf numFmtId="0" fontId="18" fillId="15" borderId="0" applyNumberFormat="0" applyBorder="0" applyAlignment="0" applyProtection="0"/>
    <xf numFmtId="0" fontId="31" fillId="18" borderId="0" applyNumberFormat="0" applyBorder="0" applyAlignment="0" applyProtection="0"/>
    <xf numFmtId="0" fontId="18" fillId="1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2" fillId="3" borderId="0" applyNumberFormat="0" applyBorder="0" applyAlignment="0" applyProtection="0"/>
    <xf numFmtId="0" fontId="31" fillId="18" borderId="0" applyNumberFormat="0" applyBorder="0" applyAlignment="0" applyProtection="0"/>
    <xf numFmtId="0" fontId="31" fillId="1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2" fillId="15" borderId="0" applyNumberFormat="0" applyBorder="0" applyAlignment="0" applyProtection="0"/>
    <xf numFmtId="0" fontId="31" fillId="12" borderId="0" applyNumberFormat="0" applyBorder="0" applyAlignment="0" applyProtection="0"/>
    <xf numFmtId="0" fontId="22" fillId="15" borderId="0" applyNumberFormat="0" applyBorder="0" applyAlignment="0" applyProtection="0"/>
    <xf numFmtId="0" fontId="31" fillId="12"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20" fillId="2" borderId="0" applyNumberFormat="0" applyBorder="0" applyAlignment="0" applyProtection="0"/>
    <xf numFmtId="0" fontId="31" fillId="7" borderId="0" applyNumberFormat="0" applyBorder="0" applyAlignment="0" applyProtection="0"/>
    <xf numFmtId="0" fontId="20" fillId="2" borderId="0" applyNumberFormat="0" applyBorder="0" applyAlignment="0" applyProtection="0"/>
    <xf numFmtId="0" fontId="31" fillId="7" borderId="0" applyNumberFormat="0" applyBorder="0" applyAlignment="0" applyProtection="0"/>
    <xf numFmtId="0" fontId="22" fillId="3" borderId="0" applyNumberFormat="0" applyBorder="0" applyAlignment="0" applyProtection="0"/>
    <xf numFmtId="0" fontId="31" fillId="7" borderId="0" applyNumberFormat="0" applyBorder="0" applyAlignment="0" applyProtection="0"/>
    <xf numFmtId="0" fontId="20" fillId="2" borderId="0" applyNumberFormat="0" applyBorder="0" applyAlignment="0" applyProtection="0"/>
    <xf numFmtId="0" fontId="31" fillId="7" borderId="0" applyNumberFormat="0" applyBorder="0" applyAlignment="0" applyProtection="0"/>
    <xf numFmtId="0" fontId="48" fillId="0" borderId="0">
      <alignment/>
      <protection/>
    </xf>
    <xf numFmtId="0" fontId="0" fillId="0" borderId="0">
      <alignment vertical="center"/>
      <protection/>
    </xf>
    <xf numFmtId="0" fontId="0" fillId="0" borderId="0">
      <alignment vertical="center"/>
      <protection/>
    </xf>
    <xf numFmtId="0" fontId="31" fillId="7" borderId="0" applyNumberFormat="0" applyBorder="0" applyAlignment="0" applyProtection="0"/>
    <xf numFmtId="0" fontId="32" fillId="3" borderId="0" applyNumberFormat="0" applyBorder="0" applyAlignment="0" applyProtection="0"/>
    <xf numFmtId="0" fontId="31" fillId="15" borderId="0" applyNumberFormat="0" applyBorder="0" applyAlignment="0" applyProtection="0"/>
    <xf numFmtId="0" fontId="35" fillId="2" borderId="0" applyNumberFormat="0" applyBorder="0" applyAlignment="0" applyProtection="0"/>
    <xf numFmtId="0" fontId="23" fillId="2" borderId="0" applyNumberFormat="0" applyBorder="0" applyAlignment="0" applyProtection="0"/>
    <xf numFmtId="0" fontId="64" fillId="0" borderId="10" applyNumberFormat="0" applyFill="0" applyAlignment="0" applyProtection="0"/>
    <xf numFmtId="0" fontId="31" fillId="15"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31" fillId="15"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0" fillId="0" borderId="0">
      <alignment vertical="center"/>
      <protection/>
    </xf>
    <xf numFmtId="0" fontId="0" fillId="0" borderId="0">
      <alignment vertical="center"/>
      <protection/>
    </xf>
    <xf numFmtId="0" fontId="22" fillId="3" borderId="0" applyNumberFormat="0" applyBorder="0" applyAlignment="0" applyProtection="0"/>
    <xf numFmtId="0" fontId="61" fillId="8" borderId="8" applyNumberFormat="0" applyAlignment="0" applyProtection="0"/>
    <xf numFmtId="0" fontId="22" fillId="3"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23" fillId="2" borderId="0" applyNumberFormat="0" applyBorder="0" applyAlignment="0" applyProtection="0"/>
    <xf numFmtId="0" fontId="31" fillId="18" borderId="0" applyNumberFormat="0" applyBorder="0" applyAlignment="0" applyProtection="0"/>
    <xf numFmtId="0" fontId="23" fillId="2" borderId="0" applyNumberFormat="0" applyBorder="0" applyAlignment="0" applyProtection="0"/>
    <xf numFmtId="0" fontId="31" fillId="24" borderId="0" applyNumberFormat="0" applyBorder="0" applyAlignment="0" applyProtection="0"/>
    <xf numFmtId="0" fontId="22" fillId="3" borderId="0" applyNumberFormat="0" applyBorder="0" applyAlignment="0" applyProtection="0"/>
    <xf numFmtId="0" fontId="18" fillId="15" borderId="0" applyNumberFormat="0" applyBorder="0" applyAlignment="0" applyProtection="0"/>
    <xf numFmtId="0" fontId="23" fillId="2" borderId="0" applyNumberFormat="0" applyBorder="0" applyAlignment="0" applyProtection="0"/>
    <xf numFmtId="0" fontId="31" fillId="24" borderId="0" applyNumberFormat="0" applyBorder="0" applyAlignment="0" applyProtection="0"/>
    <xf numFmtId="0" fontId="22" fillId="3" borderId="0" applyNumberFormat="0" applyBorder="0" applyAlignment="0" applyProtection="0"/>
    <xf numFmtId="0" fontId="35" fillId="4"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31" fillId="24" borderId="0" applyNumberFormat="0" applyBorder="0" applyAlignment="0" applyProtection="0"/>
    <xf numFmtId="0" fontId="23" fillId="2" borderId="0" applyNumberFormat="0" applyBorder="0" applyAlignment="0" applyProtection="0"/>
    <xf numFmtId="0" fontId="24" fillId="5" borderId="0" applyNumberFormat="0" applyBorder="0" applyAlignment="0" applyProtection="0"/>
    <xf numFmtId="0" fontId="89" fillId="0" borderId="0" applyProtection="0">
      <alignment/>
    </xf>
    <xf numFmtId="0" fontId="22" fillId="3" borderId="0" applyNumberFormat="0" applyBorder="0" applyAlignment="0" applyProtection="0"/>
    <xf numFmtId="0" fontId="23" fillId="2" borderId="0" applyNumberFormat="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31" fillId="24" borderId="0" applyNumberFormat="0" applyBorder="0" applyAlignment="0" applyProtection="0"/>
    <xf numFmtId="0" fontId="23" fillId="2" borderId="0" applyNumberFormat="0" applyBorder="0" applyAlignment="0" applyProtection="0"/>
    <xf numFmtId="0" fontId="31"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4" fillId="22" borderId="0" applyNumberFormat="0" applyBorder="0" applyAlignment="0" applyProtection="0"/>
    <xf numFmtId="0" fontId="19" fillId="19" borderId="0" applyNumberFormat="0" applyBorder="0" applyAlignment="0" applyProtection="0"/>
    <xf numFmtId="0" fontId="23" fillId="2" borderId="0" applyNumberFormat="0" applyBorder="0" applyAlignment="0" applyProtection="0"/>
    <xf numFmtId="0" fontId="32" fillId="3" borderId="0" applyNumberFormat="0" applyBorder="0" applyAlignment="0" applyProtection="0"/>
    <xf numFmtId="0" fontId="19" fillId="18" borderId="0" applyNumberFormat="0" applyBorder="0" applyAlignment="0" applyProtection="0"/>
    <xf numFmtId="0" fontId="23" fillId="2" borderId="0" applyNumberFormat="0" applyBorder="0" applyAlignment="0" applyProtection="0"/>
    <xf numFmtId="0" fontId="66" fillId="0" borderId="0" applyNumberFormat="0" applyFill="0" applyBorder="0" applyAlignment="0" applyProtection="0"/>
    <xf numFmtId="0" fontId="32" fillId="3" borderId="0" applyNumberFormat="0" applyBorder="0" applyAlignment="0" applyProtection="0"/>
    <xf numFmtId="0" fontId="19" fillId="19" borderId="0" applyNumberFormat="0" applyBorder="0" applyAlignment="0" applyProtection="0"/>
    <xf numFmtId="0" fontId="65" fillId="0" borderId="11" applyNumberFormat="0" applyFill="0" applyAlignment="0" applyProtection="0"/>
    <xf numFmtId="0" fontId="32" fillId="3" borderId="0" applyNumberFormat="0" applyBorder="0" applyAlignment="0" applyProtection="0"/>
    <xf numFmtId="0" fontId="19" fillId="19" borderId="0" applyNumberFormat="0" applyBorder="0" applyAlignment="0" applyProtection="0"/>
    <xf numFmtId="43" fontId="0" fillId="0" borderId="0" applyFont="0" applyFill="0" applyBorder="0" applyAlignment="0" applyProtection="0"/>
    <xf numFmtId="0" fontId="24" fillId="14" borderId="0" applyNumberFormat="0" applyBorder="0" applyAlignment="0" applyProtection="0"/>
    <xf numFmtId="0" fontId="24" fillId="12" borderId="0" applyNumberFormat="0" applyBorder="0" applyAlignment="0" applyProtection="0"/>
    <xf numFmtId="0" fontId="58" fillId="0" borderId="0" applyNumberFormat="0" applyFill="0" applyBorder="0" applyAlignment="0" applyProtection="0"/>
    <xf numFmtId="0" fontId="80" fillId="29" borderId="0" applyNumberFormat="0" applyBorder="0" applyAlignment="0" applyProtection="0"/>
    <xf numFmtId="0" fontId="0" fillId="0" borderId="0">
      <alignment vertical="center"/>
      <protection/>
    </xf>
    <xf numFmtId="0" fontId="90" fillId="0" borderId="3" applyNumberFormat="0" applyFill="0" applyProtection="0">
      <alignment horizontal="center"/>
    </xf>
    <xf numFmtId="0" fontId="0" fillId="0" borderId="0">
      <alignment/>
      <protection/>
    </xf>
    <xf numFmtId="0" fontId="80" fillId="29"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2" fillId="3" borderId="0" applyNumberFormat="0" applyBorder="0" applyAlignment="0" applyProtection="0"/>
    <xf numFmtId="0" fontId="24"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91" fillId="0" borderId="0" applyNumberFormat="0" applyFill="0" applyBorder="0" applyAlignment="0" applyProtection="0"/>
    <xf numFmtId="0" fontId="24" fillId="10" borderId="0" applyNumberFormat="0" applyBorder="0" applyAlignment="0" applyProtection="0"/>
    <xf numFmtId="14" fontId="50" fillId="0" borderId="0">
      <alignment horizontal="center" wrapText="1"/>
      <protection locked="0"/>
    </xf>
    <xf numFmtId="0" fontId="0" fillId="0" borderId="0">
      <alignment/>
      <protection/>
    </xf>
    <xf numFmtId="3" fontId="0" fillId="0" borderId="0" applyFont="0" applyFill="0" applyBorder="0" applyAlignment="0" applyProtection="0"/>
    <xf numFmtId="0" fontId="0" fillId="0" borderId="0" applyNumberFormat="0" applyFill="0" applyBorder="0" applyAlignment="0" applyProtection="0"/>
    <xf numFmtId="0" fontId="78" fillId="3" borderId="0" applyNumberFormat="0" applyBorder="0" applyAlignment="0" applyProtection="0"/>
    <xf numFmtId="0" fontId="24" fillId="10" borderId="0" applyNumberFormat="0" applyBorder="0" applyAlignment="0" applyProtection="0"/>
    <xf numFmtId="0" fontId="0" fillId="0" borderId="0">
      <alignment/>
      <protection/>
    </xf>
    <xf numFmtId="3" fontId="0" fillId="0" borderId="0" applyFont="0" applyFill="0" applyBorder="0" applyAlignment="0" applyProtection="0"/>
    <xf numFmtId="0" fontId="30" fillId="10" borderId="0" applyNumberFormat="0" applyBorder="0" applyAlignment="0" applyProtection="0"/>
    <xf numFmtId="0" fontId="24" fillId="22" borderId="0" applyNumberFormat="0" applyBorder="0" applyAlignment="0" applyProtection="0"/>
    <xf numFmtId="0" fontId="0" fillId="0" borderId="0" applyNumberFormat="0" applyFont="0" applyFill="0" applyBorder="0" applyAlignment="0" applyProtection="0"/>
    <xf numFmtId="0" fontId="30" fillId="10" borderId="0" applyNumberFormat="0" applyBorder="0" applyAlignment="0" applyProtection="0"/>
    <xf numFmtId="0" fontId="24" fillId="22" borderId="0" applyNumberFormat="0" applyBorder="0" applyAlignment="0" applyProtection="0"/>
    <xf numFmtId="0" fontId="26" fillId="16" borderId="9">
      <alignment/>
      <protection locked="0"/>
    </xf>
    <xf numFmtId="0" fontId="23" fillId="2" borderId="0" applyNumberFormat="0" applyBorder="0" applyAlignment="0" applyProtection="0"/>
    <xf numFmtId="0" fontId="24" fillId="25" borderId="0" applyNumberFormat="0" applyBorder="0" applyAlignment="0" applyProtection="0"/>
    <xf numFmtId="0" fontId="26" fillId="16" borderId="9">
      <alignment/>
      <protection locked="0"/>
    </xf>
    <xf numFmtId="0" fontId="23" fillId="2" borderId="0" applyNumberFormat="0" applyBorder="0" applyAlignment="0" applyProtection="0"/>
    <xf numFmtId="0" fontId="24" fillId="25" borderId="0" applyNumberFormat="0" applyBorder="0" applyAlignment="0" applyProtection="0"/>
    <xf numFmtId="0" fontId="24" fillId="9" borderId="0" applyNumberFormat="0" applyBorder="0" applyAlignment="0" applyProtection="0"/>
    <xf numFmtId="0" fontId="47" fillId="0" borderId="12" applyNumberFormat="0" applyFill="0" applyProtection="0">
      <alignment horizontal="left"/>
    </xf>
    <xf numFmtId="0" fontId="57" fillId="0" borderId="0" applyNumberFormat="0" applyFill="0" applyBorder="0" applyAlignment="0" applyProtection="0"/>
    <xf numFmtId="0" fontId="30" fillId="14" borderId="0" applyNumberFormat="0" applyBorder="0" applyAlignment="0" applyProtection="0"/>
    <xf numFmtId="0" fontId="24" fillId="9" borderId="0" applyNumberFormat="0" applyBorder="0" applyAlignment="0" applyProtection="0"/>
    <xf numFmtId="0" fontId="57" fillId="0" borderId="0" applyNumberFormat="0" applyFill="0" applyBorder="0" applyAlignment="0" applyProtection="0"/>
    <xf numFmtId="0" fontId="30" fillId="14" borderId="0" applyNumberFormat="0" applyBorder="0" applyAlignment="0" applyProtection="0"/>
    <xf numFmtId="0" fontId="52" fillId="0" borderId="6" applyNumberFormat="0" applyFill="0" applyAlignment="0" applyProtection="0"/>
    <xf numFmtId="0" fontId="30" fillId="14" borderId="0" applyNumberFormat="0" applyBorder="0" applyAlignment="0" applyProtection="0"/>
    <xf numFmtId="0" fontId="30" fillId="14" borderId="0" applyNumberFormat="0" applyBorder="0" applyAlignment="0" applyProtection="0"/>
    <xf numFmtId="0" fontId="81" fillId="3" borderId="0" applyNumberFormat="0" applyBorder="0" applyAlignment="0" applyProtection="0"/>
    <xf numFmtId="0" fontId="22" fillId="3" borderId="0" applyNumberFormat="0" applyBorder="0" applyAlignment="0" applyProtection="0"/>
    <xf numFmtId="0" fontId="30" fillId="14" borderId="0" applyNumberFormat="0" applyBorder="0" applyAlignment="0" applyProtection="0"/>
    <xf numFmtId="0" fontId="81" fillId="3" borderId="0" applyNumberFormat="0" applyBorder="0" applyAlignment="0" applyProtection="0"/>
    <xf numFmtId="0" fontId="22" fillId="3" borderId="0" applyNumberFormat="0" applyBorder="0" applyAlignment="0" applyProtection="0"/>
    <xf numFmtId="0" fontId="30" fillId="12" borderId="0" applyNumberFormat="0" applyBorder="0" applyAlignment="0" applyProtection="0"/>
    <xf numFmtId="0" fontId="37" fillId="0" borderId="0">
      <alignment/>
      <protection/>
    </xf>
    <xf numFmtId="0" fontId="21" fillId="5" borderId="0" applyNumberFormat="0" applyBorder="0" applyAlignment="0" applyProtection="0"/>
    <xf numFmtId="0" fontId="30" fillId="12" borderId="0" applyNumberFormat="0" applyBorder="0" applyAlignment="0" applyProtection="0"/>
    <xf numFmtId="0" fontId="37" fillId="0" borderId="0">
      <alignment/>
      <protection/>
    </xf>
    <xf numFmtId="0" fontId="30" fillId="7" borderId="0" applyNumberFormat="0" applyBorder="0" applyAlignment="0" applyProtection="0"/>
    <xf numFmtId="0" fontId="68" fillId="19" borderId="0" applyNumberFormat="0" applyBorder="0" applyAlignment="0" applyProtection="0"/>
    <xf numFmtId="0" fontId="30" fillId="10" borderId="0" applyNumberFormat="0" applyBorder="0" applyAlignment="0" applyProtection="0"/>
    <xf numFmtId="0" fontId="68" fillId="1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22" borderId="0" applyNumberFormat="0" applyBorder="0" applyAlignment="0" applyProtection="0"/>
    <xf numFmtId="0" fontId="18" fillId="15"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92" fillId="2" borderId="0" applyNumberFormat="0" applyBorder="0" applyAlignment="0" applyProtection="0"/>
    <xf numFmtId="0" fontId="30" fillId="22" borderId="0" applyNumberFormat="0" applyBorder="0" applyAlignment="0" applyProtection="0"/>
    <xf numFmtId="0" fontId="20" fillId="2" borderId="0" applyNumberFormat="0" applyBorder="0" applyAlignment="0" applyProtection="0"/>
    <xf numFmtId="0" fontId="30" fillId="25" borderId="0" applyNumberFormat="0" applyBorder="0" applyAlignment="0" applyProtection="0"/>
    <xf numFmtId="0" fontId="20" fillId="2" borderId="0" applyNumberFormat="0" applyBorder="0" applyAlignment="0" applyProtection="0"/>
    <xf numFmtId="0" fontId="49" fillId="0" borderId="13">
      <alignment horizontal="left" vertical="center"/>
      <protection/>
    </xf>
    <xf numFmtId="0" fontId="30" fillId="22" borderId="0" applyNumberFormat="0" applyBorder="0" applyAlignment="0" applyProtection="0"/>
    <xf numFmtId="0" fontId="30" fillId="25" borderId="0" applyNumberFormat="0" applyBorder="0" applyAlignment="0" applyProtection="0"/>
    <xf numFmtId="0" fontId="20" fillId="2"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4" fillId="18" borderId="0" applyNumberFormat="0" applyBorder="0" applyAlignment="0" applyProtection="0"/>
    <xf numFmtId="0" fontId="23" fillId="2" borderId="0" applyNumberFormat="0" applyBorder="0" applyAlignment="0" applyProtection="0"/>
    <xf numFmtId="0" fontId="0" fillId="0" borderId="0">
      <alignment vertical="center"/>
      <protection/>
    </xf>
    <xf numFmtId="0" fontId="26" fillId="16" borderId="9">
      <alignment/>
      <protection locked="0"/>
    </xf>
    <xf numFmtId="0" fontId="0" fillId="0" borderId="0">
      <alignment vertical="center"/>
      <protection/>
    </xf>
    <xf numFmtId="0" fontId="24" fillId="18" borderId="0" applyNumberFormat="0" applyBorder="0" applyAlignment="0" applyProtection="0"/>
    <xf numFmtId="0" fontId="23" fillId="2" borderId="0" applyNumberFormat="0" applyBorder="0" applyAlignment="0" applyProtection="0"/>
    <xf numFmtId="0" fontId="24" fillId="6" borderId="0" applyNumberFormat="0" applyBorder="0" applyAlignment="0" applyProtection="0"/>
    <xf numFmtId="0" fontId="23" fillId="2" borderId="0" applyNumberFormat="0" applyBorder="0" applyAlignment="0" applyProtection="0"/>
    <xf numFmtId="176" fontId="0" fillId="0" borderId="0" applyFont="0" applyFill="0" applyBorder="0" applyAlignment="0" applyProtection="0"/>
    <xf numFmtId="0" fontId="24" fillId="6" borderId="0" applyNumberFormat="0" applyBorder="0" applyAlignment="0" applyProtection="0"/>
    <xf numFmtId="0" fontId="23" fillId="2" borderId="0" applyNumberFormat="0" applyBorder="0" applyAlignment="0" applyProtection="0"/>
    <xf numFmtId="9" fontId="0" fillId="0" borderId="0" applyFont="0" applyFill="0" applyBorder="0" applyAlignment="0" applyProtection="0"/>
    <xf numFmtId="0" fontId="71" fillId="0" borderId="5" applyNumberFormat="0" applyFill="0" applyAlignment="0" applyProtection="0"/>
    <xf numFmtId="0" fontId="24" fillId="19" borderId="0" applyNumberFormat="0" applyBorder="0" applyAlignment="0" applyProtection="0"/>
    <xf numFmtId="187" fontId="0" fillId="0" borderId="0" applyFont="0" applyFill="0" applyBorder="0" applyAlignment="0" applyProtection="0"/>
    <xf numFmtId="0" fontId="71" fillId="0" borderId="5" applyNumberFormat="0" applyFill="0" applyAlignment="0" applyProtection="0"/>
    <xf numFmtId="0" fontId="24" fillId="19" borderId="0" applyNumberFormat="0" applyBorder="0" applyAlignment="0" applyProtection="0"/>
    <xf numFmtId="0" fontId="43" fillId="1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9" borderId="0" applyNumberFormat="0" applyBorder="0" applyAlignment="0" applyProtection="0"/>
    <xf numFmtId="0" fontId="22" fillId="3" borderId="0" applyNumberFormat="0" applyBorder="0" applyAlignment="0" applyProtection="0"/>
    <xf numFmtId="0" fontId="45" fillId="0" borderId="0">
      <alignment/>
      <protection locked="0"/>
    </xf>
    <xf numFmtId="0" fontId="24" fillId="20" borderId="0" applyNumberFormat="0" applyBorder="0" applyAlignment="0" applyProtection="0"/>
    <xf numFmtId="0" fontId="32" fillId="3" borderId="0" applyNumberFormat="0" applyBorder="0" applyAlignment="0" applyProtection="0"/>
    <xf numFmtId="0" fontId="43" fillId="21" borderId="0" applyNumberFormat="0" applyBorder="0" applyAlignment="0" applyProtection="0"/>
    <xf numFmtId="0" fontId="18" fillId="15" borderId="0" applyNumberFormat="0" applyBorder="0" applyAlignment="0" applyProtection="0"/>
    <xf numFmtId="0" fontId="43" fillId="21" borderId="0" applyNumberFormat="0" applyBorder="0" applyAlignment="0" applyProtection="0"/>
    <xf numFmtId="0" fontId="18" fillId="15"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4" fillId="20" borderId="0" applyNumberFormat="0" applyBorder="0" applyAlignment="0" applyProtection="0"/>
    <xf numFmtId="0" fontId="32" fillId="3"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32" fillId="3" borderId="0" applyNumberFormat="0" applyBorder="0" applyAlignment="0" applyProtection="0"/>
    <xf numFmtId="0" fontId="24" fillId="17" borderId="0" applyNumberFormat="0" applyBorder="0" applyAlignment="0" applyProtection="0"/>
    <xf numFmtId="0" fontId="32" fillId="3" borderId="0" applyNumberFormat="0" applyBorder="0" applyAlignment="0" applyProtection="0"/>
    <xf numFmtId="0" fontId="21" fillId="8" borderId="0" applyNumberFormat="0" applyBorder="0" applyAlignment="0" applyProtection="0"/>
    <xf numFmtId="0" fontId="22" fillId="3" borderId="0" applyNumberFormat="0" applyBorder="0" applyAlignment="0" applyProtection="0"/>
    <xf numFmtId="0" fontId="24" fillId="17" borderId="0" applyNumberFormat="0" applyBorder="0" applyAlignment="0" applyProtection="0"/>
    <xf numFmtId="188" fontId="74" fillId="0" borderId="0">
      <alignment/>
      <protection/>
    </xf>
    <xf numFmtId="0" fontId="24" fillId="17" borderId="0" applyNumberFormat="0" applyBorder="0" applyAlignment="0" applyProtection="0"/>
    <xf numFmtId="0" fontId="24" fillId="9" borderId="0" applyNumberFormat="0" applyBorder="0" applyAlignment="0" applyProtection="0"/>
    <xf numFmtId="0" fontId="22" fillId="3" borderId="0" applyNumberFormat="0" applyBorder="0" applyAlignment="0" applyProtection="0"/>
    <xf numFmtId="0" fontId="20" fillId="2" borderId="0" applyNumberFormat="0" applyBorder="0" applyAlignment="0" applyProtection="0"/>
    <xf numFmtId="0" fontId="32" fillId="3" borderId="0" applyNumberFormat="0" applyBorder="0" applyAlignment="0" applyProtection="0"/>
    <xf numFmtId="0" fontId="0" fillId="0" borderId="0" applyFont="0" applyFill="0" applyBorder="0" applyAlignment="0" applyProtection="0"/>
    <xf numFmtId="0" fontId="43" fillId="11" borderId="0" applyNumberFormat="0" applyBorder="0" applyAlignment="0" applyProtection="0"/>
    <xf numFmtId="0" fontId="24" fillId="22" borderId="0" applyNumberFormat="0" applyBorder="0" applyAlignment="0" applyProtection="0"/>
    <xf numFmtId="0" fontId="20" fillId="2" borderId="0" applyNumberFormat="0" applyBorder="0" applyAlignment="0" applyProtection="0"/>
    <xf numFmtId="185" fontId="0" fillId="0" borderId="0" applyFont="0" applyFill="0" applyBorder="0" applyAlignment="0" applyProtection="0"/>
    <xf numFmtId="0" fontId="35" fillId="4"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1" fillId="6" borderId="0" applyNumberFormat="0" applyBorder="0" applyAlignment="0" applyProtection="0"/>
    <xf numFmtId="0" fontId="20" fillId="2" borderId="0" applyNumberFormat="0" applyBorder="0" applyAlignment="0" applyProtection="0"/>
    <xf numFmtId="0" fontId="21" fillId="6" borderId="0" applyNumberFormat="0" applyBorder="0" applyAlignment="0" applyProtection="0"/>
    <xf numFmtId="0" fontId="20" fillId="2" borderId="0" applyNumberFormat="0" applyBorder="0" applyAlignment="0" applyProtection="0"/>
    <xf numFmtId="0" fontId="65" fillId="0" borderId="11" applyNumberFormat="0" applyFill="0" applyAlignment="0" applyProtection="0"/>
    <xf numFmtId="0" fontId="22" fillId="3" borderId="0" applyNumberFormat="0" applyBorder="0" applyAlignment="0" applyProtection="0"/>
    <xf numFmtId="0" fontId="24" fillId="9" borderId="0" applyNumberFormat="0" applyBorder="0" applyAlignment="0" applyProtection="0"/>
    <xf numFmtId="0" fontId="22" fillId="3" borderId="0" applyNumberFormat="0" applyBorder="0" applyAlignment="0" applyProtection="0"/>
    <xf numFmtId="0" fontId="20" fillId="2" borderId="0" applyNumberFormat="0" applyBorder="0" applyAlignment="0" applyProtection="0"/>
    <xf numFmtId="191" fontId="87" fillId="0" borderId="14" applyAlignment="0" applyProtection="0"/>
    <xf numFmtId="0" fontId="24" fillId="10" borderId="0" applyNumberFormat="0" applyBorder="0" applyAlignment="0" applyProtection="0"/>
    <xf numFmtId="0" fontId="43" fillId="21" borderId="0" applyNumberFormat="0" applyBorder="0" applyAlignment="0" applyProtection="0"/>
    <xf numFmtId="190" fontId="0" fillId="0" borderId="0" applyFont="0" applyFill="0" applyBorder="0" applyAlignment="0" applyProtection="0"/>
    <xf numFmtId="0" fontId="21" fillId="6" borderId="0" applyNumberFormat="0" applyBorder="0" applyAlignment="0" applyProtection="0"/>
    <xf numFmtId="0" fontId="23" fillId="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74" fillId="0" borderId="0">
      <alignment/>
      <protection/>
    </xf>
    <xf numFmtId="0" fontId="24" fillId="10" borderId="0" applyNumberFormat="0" applyBorder="0" applyAlignment="0" applyProtection="0"/>
    <xf numFmtId="0" fontId="20" fillId="2" borderId="0" applyNumberFormat="0" applyBorder="0" applyAlignment="0" applyProtection="0"/>
    <xf numFmtId="0" fontId="22" fillId="15" borderId="0" applyNumberFormat="0" applyBorder="0" applyAlignment="0" applyProtection="0"/>
    <xf numFmtId="0" fontId="23" fillId="2" borderId="0" applyNumberFormat="0" applyBorder="0" applyAlignment="0" applyProtection="0"/>
    <xf numFmtId="0" fontId="43" fillId="4" borderId="0" applyNumberFormat="0" applyBorder="0" applyAlignment="0" applyProtection="0"/>
    <xf numFmtId="0" fontId="22" fillId="3" borderId="0" applyNumberFormat="0" applyBorder="0" applyAlignment="0" applyProtection="0"/>
    <xf numFmtId="41" fontId="0" fillId="0" borderId="0" applyFont="0" applyFill="0" applyBorder="0" applyAlignment="0" applyProtection="0"/>
    <xf numFmtId="0" fontId="43" fillId="21" borderId="0" applyNumberFormat="0" applyBorder="0" applyAlignment="0" applyProtection="0"/>
    <xf numFmtId="0" fontId="23" fillId="2" borderId="0" applyNumberFormat="0" applyBorder="0" applyAlignment="0" applyProtection="0"/>
    <xf numFmtId="0" fontId="43" fillId="21" borderId="0" applyNumberFormat="0" applyBorder="0" applyAlignment="0" applyProtection="0"/>
    <xf numFmtId="0" fontId="23" fillId="2" borderId="0" applyNumberFormat="0" applyBorder="0" applyAlignment="0" applyProtection="0"/>
    <xf numFmtId="0" fontId="21" fillId="18" borderId="0" applyNumberFormat="0" applyBorder="0" applyAlignment="0" applyProtection="0"/>
    <xf numFmtId="0" fontId="0" fillId="0" borderId="0">
      <alignment vertical="center"/>
      <protection/>
    </xf>
    <xf numFmtId="0" fontId="21" fillId="18" borderId="0" applyNumberFormat="0" applyBorder="0" applyAlignment="0" applyProtection="0"/>
    <xf numFmtId="0" fontId="0" fillId="0" borderId="0">
      <alignment vertical="center"/>
      <protection/>
    </xf>
    <xf numFmtId="0" fontId="24" fillId="22" borderId="0" applyNumberFormat="0" applyBorder="0" applyAlignment="0" applyProtection="0"/>
    <xf numFmtId="0" fontId="43" fillId="11" borderId="0" applyNumberFormat="0" applyBorder="0" applyAlignment="0" applyProtection="0"/>
    <xf numFmtId="0" fontId="22" fillId="3" borderId="0" applyNumberFormat="0" applyBorder="0" applyAlignment="0" applyProtection="0"/>
    <xf numFmtId="186" fontId="62" fillId="0" borderId="0" applyFill="0" applyBorder="0" applyAlignment="0">
      <protection/>
    </xf>
    <xf numFmtId="0" fontId="87" fillId="0" borderId="15">
      <alignment horizontal="center"/>
      <protection/>
    </xf>
    <xf numFmtId="0" fontId="78" fillId="3" borderId="0" applyNumberFormat="0" applyBorder="0" applyAlignment="0" applyProtection="0"/>
    <xf numFmtId="0" fontId="60" fillId="6" borderId="1" applyNumberFormat="0" applyAlignment="0" applyProtection="0"/>
    <xf numFmtId="0" fontId="23" fillId="2" borderId="0" applyNumberFormat="0" applyBorder="0" applyAlignment="0" applyProtection="0"/>
    <xf numFmtId="0" fontId="0" fillId="0" borderId="0">
      <alignment vertical="center"/>
      <protection/>
    </xf>
    <xf numFmtId="37" fontId="88" fillId="0" borderId="0">
      <alignment/>
      <protection/>
    </xf>
    <xf numFmtId="0" fontId="78" fillId="3" borderId="0" applyNumberFormat="0" applyBorder="0" applyAlignment="0" applyProtection="0"/>
    <xf numFmtId="0" fontId="60" fillId="6" borderId="1" applyNumberFormat="0" applyAlignment="0" applyProtection="0"/>
    <xf numFmtId="0" fontId="32" fillId="3" borderId="0" applyNumberFormat="0" applyBorder="0" applyAlignment="0" applyProtection="0"/>
    <xf numFmtId="0" fontId="23" fillId="2" borderId="0" applyNumberFormat="0" applyBorder="0" applyAlignment="0" applyProtection="0"/>
    <xf numFmtId="0" fontId="61" fillId="8" borderId="8" applyNumberFormat="0" applyAlignment="0" applyProtection="0"/>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1" fillId="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189" fontId="74" fillId="0" borderId="0">
      <alignment/>
      <protection/>
    </xf>
    <xf numFmtId="0" fontId="0" fillId="0" borderId="0" applyFont="0" applyFill="0" applyBorder="0" applyAlignment="0" applyProtection="0"/>
    <xf numFmtId="0" fontId="48" fillId="0" borderId="0">
      <alignment/>
      <protection/>
    </xf>
    <xf numFmtId="192" fontId="47" fillId="0" borderId="0">
      <alignment/>
      <protection/>
    </xf>
    <xf numFmtId="179" fontId="0" fillId="0" borderId="0" applyFont="0" applyFill="0" applyBorder="0" applyAlignment="0" applyProtection="0"/>
    <xf numFmtId="0" fontId="22" fillId="15" borderId="0" applyNumberFormat="0" applyBorder="0" applyAlignment="0" applyProtection="0"/>
    <xf numFmtId="0" fontId="26" fillId="16" borderId="9">
      <alignment/>
      <protection locked="0"/>
    </xf>
    <xf numFmtId="0" fontId="23" fillId="2" borderId="0" applyNumberFormat="0" applyBorder="0" applyAlignment="0" applyProtection="0"/>
    <xf numFmtId="0" fontId="40" fillId="0" borderId="0" applyNumberFormat="0" applyFill="0" applyBorder="0" applyAlignment="0" applyProtection="0"/>
    <xf numFmtId="0" fontId="20" fillId="2" borderId="0" applyNumberFormat="0" applyBorder="0" applyAlignment="0" applyProtection="0"/>
    <xf numFmtId="0" fontId="40" fillId="0" borderId="0" applyNumberFormat="0" applyFill="0" applyBorder="0" applyAlignment="0" applyProtection="0"/>
    <xf numFmtId="2" fontId="89" fillId="0" borderId="0" applyProtection="0">
      <alignment/>
    </xf>
    <xf numFmtId="0" fontId="0" fillId="0" borderId="0">
      <alignment vertical="center"/>
      <protection/>
    </xf>
    <xf numFmtId="0" fontId="0" fillId="0" borderId="0">
      <alignment vertical="center"/>
      <protection/>
    </xf>
    <xf numFmtId="0" fontId="20" fillId="4" borderId="0" applyNumberFormat="0" applyBorder="0" applyAlignment="0" applyProtection="0"/>
    <xf numFmtId="0" fontId="93" fillId="0" borderId="0" applyNumberFormat="0" applyFill="0" applyBorder="0" applyAlignment="0" applyProtection="0"/>
    <xf numFmtId="0" fontId="20" fillId="2" borderId="0" applyNumberFormat="0" applyBorder="0" applyAlignment="0" applyProtection="0"/>
    <xf numFmtId="0" fontId="0" fillId="0" borderId="0">
      <alignment vertical="center"/>
      <protection/>
    </xf>
    <xf numFmtId="0" fontId="35" fillId="4" borderId="0" applyNumberFormat="0" applyBorder="0" applyAlignment="0" applyProtection="0"/>
    <xf numFmtId="0" fontId="32" fillId="3" borderId="0" applyNumberFormat="0" applyBorder="0" applyAlignment="0" applyProtection="0"/>
    <xf numFmtId="0" fontId="34" fillId="0" borderId="2" applyNumberFormat="0" applyFill="0" applyAlignment="0" applyProtection="0"/>
    <xf numFmtId="0" fontId="46" fillId="6" borderId="0" applyNumberFormat="0" applyBorder="0" applyAlignment="0" applyProtection="0"/>
    <xf numFmtId="0" fontId="20" fillId="2" borderId="0" applyNumberFormat="0" applyBorder="0" applyAlignment="0" applyProtection="0"/>
    <xf numFmtId="0" fontId="49" fillId="0" borderId="16" applyNumberFormat="0" applyAlignment="0" applyProtection="0"/>
    <xf numFmtId="0" fontId="30" fillId="22" borderId="0" applyNumberFormat="0" applyBorder="0" applyAlignment="0" applyProtection="0"/>
    <xf numFmtId="0" fontId="70" fillId="0" borderId="0" applyProtection="0">
      <alignment/>
    </xf>
    <xf numFmtId="0" fontId="49" fillId="0" borderId="0" applyProtection="0">
      <alignment/>
    </xf>
    <xf numFmtId="0" fontId="20" fillId="2" borderId="0" applyNumberFormat="0" applyBorder="0" applyAlignment="0" applyProtection="0"/>
    <xf numFmtId="0" fontId="22" fillId="3" borderId="0" applyNumberFormat="0" applyBorder="0" applyAlignment="0" applyProtection="0"/>
    <xf numFmtId="0" fontId="46" fillId="11" borderId="17" applyNumberFormat="0" applyBorder="0" applyAlignment="0" applyProtection="0"/>
    <xf numFmtId="0" fontId="20" fillId="2" borderId="0" applyNumberFormat="0" applyBorder="0" applyAlignment="0" applyProtection="0"/>
    <xf numFmtId="0" fontId="92" fillId="2" borderId="0" applyNumberFormat="0" applyBorder="0" applyAlignment="0" applyProtection="0"/>
    <xf numFmtId="0" fontId="19" fillId="0" borderId="0">
      <alignment vertical="center"/>
      <protection/>
    </xf>
    <xf numFmtId="0" fontId="28" fillId="6" borderId="7" applyNumberFormat="0" applyAlignment="0" applyProtection="0"/>
    <xf numFmtId="180" fontId="72" fillId="30" borderId="0">
      <alignment/>
      <protection/>
    </xf>
    <xf numFmtId="0" fontId="19" fillId="0" borderId="0">
      <alignment/>
      <protection/>
    </xf>
    <xf numFmtId="0" fontId="47" fillId="0" borderId="0">
      <alignment/>
      <protection/>
    </xf>
    <xf numFmtId="0" fontId="22" fillId="3" borderId="0" applyNumberFormat="0" applyBorder="0" applyAlignment="0" applyProtection="0"/>
    <xf numFmtId="0" fontId="77" fillId="8" borderId="8" applyNumberFormat="0" applyAlignment="0" applyProtection="0"/>
    <xf numFmtId="0" fontId="27" fillId="5" borderId="1" applyNumberFormat="0" applyAlignment="0" applyProtection="0"/>
    <xf numFmtId="180" fontId="73" fillId="31" borderId="0">
      <alignment/>
      <protection/>
    </xf>
    <xf numFmtId="193"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22" fillId="3" borderId="0" applyNumberFormat="0" applyBorder="0" applyAlignment="0" applyProtection="0"/>
    <xf numFmtId="0" fontId="52" fillId="0" borderId="0" applyNumberFormat="0" applyFill="0" applyBorder="0" applyAlignment="0" applyProtection="0"/>
    <xf numFmtId="0" fontId="33" fillId="15" borderId="0" applyNumberFormat="0" applyBorder="0" applyAlignment="0" applyProtection="0"/>
    <xf numFmtId="177" fontId="0" fillId="0" borderId="0" applyFont="0" applyFill="0" applyBorder="0" applyAlignment="0" applyProtection="0"/>
    <xf numFmtId="195" fontId="0" fillId="0" borderId="0" applyFont="0" applyFill="0" applyBorder="0" applyAlignment="0" applyProtection="0"/>
    <xf numFmtId="0" fontId="32" fillId="3" borderId="0" applyNumberFormat="0" applyBorder="0" applyAlignment="0" applyProtection="0"/>
    <xf numFmtId="0" fontId="48" fillId="0" borderId="0">
      <alignment/>
      <protection/>
    </xf>
    <xf numFmtId="0" fontId="78" fillId="3" borderId="0" applyNumberFormat="0" applyBorder="0" applyAlignment="0" applyProtection="0"/>
    <xf numFmtId="0" fontId="48" fillId="0" borderId="0">
      <alignment/>
      <protection/>
    </xf>
    <xf numFmtId="0" fontId="48" fillId="0" borderId="0">
      <alignment/>
      <protection/>
    </xf>
    <xf numFmtId="0" fontId="20" fillId="2" borderId="0" applyNumberFormat="0" applyBorder="0" applyAlignment="0" applyProtection="0"/>
    <xf numFmtId="0" fontId="48" fillId="0" borderId="0">
      <alignment/>
      <protection/>
    </xf>
    <xf numFmtId="0" fontId="26" fillId="16" borderId="9">
      <alignment/>
      <protection locked="0"/>
    </xf>
    <xf numFmtId="0" fontId="23" fillId="2" borderId="0" applyNumberFormat="0" applyBorder="0" applyAlignment="0" applyProtection="0"/>
    <xf numFmtId="0" fontId="72" fillId="0" borderId="0">
      <alignment/>
      <protection/>
    </xf>
    <xf numFmtId="0" fontId="45" fillId="0" borderId="0">
      <alignment/>
      <protection/>
    </xf>
    <xf numFmtId="0" fontId="23" fillId="2" borderId="0" applyNumberFormat="0" applyBorder="0" applyAlignment="0" applyProtection="0"/>
    <xf numFmtId="0" fontId="32" fillId="3" borderId="0" applyNumberFormat="0" applyBorder="0" applyAlignment="0" applyProtection="0"/>
    <xf numFmtId="0" fontId="28" fillId="6" borderId="7" applyNumberFormat="0" applyAlignment="0" applyProtection="0"/>
    <xf numFmtId="0" fontId="32" fillId="3" borderId="0" applyNumberFormat="0" applyBorder="0" applyAlignment="0" applyProtection="0"/>
    <xf numFmtId="0" fontId="34" fillId="0" borderId="2" applyNumberFormat="0" applyFill="0" applyAlignment="0" applyProtection="0"/>
    <xf numFmtId="10" fontId="0" fillId="0" borderId="0" applyFont="0" applyFill="0" applyBorder="0" applyAlignment="0" applyProtection="0"/>
    <xf numFmtId="0" fontId="26" fillId="16" borderId="9">
      <alignment/>
      <protection locked="0"/>
    </xf>
    <xf numFmtId="10" fontId="0" fillId="0" borderId="0" applyFont="0" applyFill="0" applyBorder="0" applyAlignment="0" applyProtection="0"/>
    <xf numFmtId="9" fontId="0" fillId="0" borderId="0" applyFont="0" applyFill="0" applyBorder="0" applyAlignment="0" applyProtection="0"/>
    <xf numFmtId="0" fontId="22" fillId="3" borderId="0" applyNumberFormat="0" applyBorder="0" applyAlignment="0" applyProtection="0"/>
    <xf numFmtId="0" fontId="56" fillId="0" borderId="10" applyNumberFormat="0" applyFill="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2" fillId="3" borderId="0" applyNumberFormat="0" applyBorder="0" applyAlignment="0" applyProtection="0"/>
    <xf numFmtId="0" fontId="67" fillId="15"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0" fillId="28" borderId="0" applyNumberFormat="0" applyFont="0" applyBorder="0" applyAlignment="0" applyProtection="0"/>
    <xf numFmtId="0" fontId="19" fillId="0" borderId="0">
      <alignment/>
      <protection/>
    </xf>
    <xf numFmtId="3" fontId="38" fillId="0" borderId="0">
      <alignment/>
      <protection/>
    </xf>
    <xf numFmtId="0" fontId="19" fillId="0" borderId="0">
      <alignment/>
      <protection/>
    </xf>
    <xf numFmtId="0" fontId="26" fillId="16" borderId="9">
      <alignment/>
      <protection locked="0"/>
    </xf>
    <xf numFmtId="0" fontId="23" fillId="2" borderId="0" applyNumberFormat="0" applyBorder="0" applyAlignment="0" applyProtection="0"/>
    <xf numFmtId="0" fontId="87" fillId="0" borderId="0" applyNumberFormat="0" applyFill="0" applyBorder="0" applyAlignment="0" applyProtection="0"/>
    <xf numFmtId="0" fontId="32" fillId="3" borderId="0" applyNumberFormat="0" applyBorder="0" applyAlignment="0" applyProtection="0"/>
    <xf numFmtId="0" fontId="26" fillId="16" borderId="9">
      <alignment/>
      <protection locked="0"/>
    </xf>
    <xf numFmtId="0" fontId="26" fillId="16" borderId="9">
      <alignment/>
      <protection locked="0"/>
    </xf>
    <xf numFmtId="0" fontId="26" fillId="16" borderId="9">
      <alignment/>
      <protection locked="0"/>
    </xf>
    <xf numFmtId="0" fontId="23" fillId="2" borderId="0" applyNumberFormat="0" applyBorder="0" applyAlignment="0" applyProtection="0"/>
    <xf numFmtId="0" fontId="67" fillId="15" borderId="0" applyNumberFormat="0" applyBorder="0" applyAlignment="0" applyProtection="0"/>
    <xf numFmtId="0" fontId="26" fillId="16" borderId="9">
      <alignment/>
      <protection locked="0"/>
    </xf>
    <xf numFmtId="0" fontId="67" fillId="15" borderId="0" applyNumberFormat="0" applyBorder="0" applyAlignment="0" applyProtection="0"/>
    <xf numFmtId="0" fontId="26" fillId="16" borderId="9">
      <alignment/>
      <protection locked="0"/>
    </xf>
    <xf numFmtId="0" fontId="26" fillId="16" borderId="9">
      <alignment/>
      <protection locked="0"/>
    </xf>
    <xf numFmtId="0" fontId="26" fillId="16" borderId="9">
      <alignment/>
      <protection locked="0"/>
    </xf>
    <xf numFmtId="0" fontId="58" fillId="0" borderId="0" applyNumberFormat="0" applyFill="0" applyBorder="0" applyAlignment="0" applyProtection="0"/>
    <xf numFmtId="0" fontId="67" fillId="15" borderId="0" applyNumberFormat="0" applyBorder="0" applyAlignment="0" applyProtection="0"/>
    <xf numFmtId="0" fontId="95" fillId="0" borderId="0">
      <alignment/>
      <protection/>
    </xf>
    <xf numFmtId="197" fontId="0" fillId="0" borderId="0" applyFont="0" applyFill="0" applyBorder="0" applyAlignment="0" applyProtection="0"/>
    <xf numFmtId="0" fontId="32" fillId="3" borderId="0" applyNumberFormat="0" applyBorder="0" applyAlignment="0" applyProtection="0"/>
    <xf numFmtId="0" fontId="71" fillId="0" borderId="5" applyNumberFormat="0" applyFill="0" applyAlignment="0" applyProtection="0"/>
    <xf numFmtId="0" fontId="36" fillId="0" borderId="0" applyNumberFormat="0" applyFill="0" applyBorder="0" applyAlignment="0" applyProtection="0"/>
    <xf numFmtId="194" fontId="0" fillId="0" borderId="0" applyFont="0" applyFill="0" applyBorder="0" applyAlignment="0" applyProtection="0"/>
    <xf numFmtId="0" fontId="36" fillId="0" borderId="0" applyNumberFormat="0" applyFill="0" applyBorder="0" applyAlignment="0" applyProtection="0"/>
    <xf numFmtId="0" fontId="32" fillId="3" borderId="0" applyNumberFormat="0" applyBorder="0" applyAlignment="0" applyProtection="0"/>
    <xf numFmtId="0" fontId="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8" fontId="0" fillId="0" borderId="0" applyFont="0" applyFill="0" applyBorder="0" applyAlignment="0" applyProtection="0"/>
    <xf numFmtId="0" fontId="47" fillId="0" borderId="12" applyNumberFormat="0" applyFill="0" applyProtection="0">
      <alignment horizontal="right"/>
    </xf>
    <xf numFmtId="0" fontId="71" fillId="0" borderId="5" applyNumberFormat="0" applyFill="0" applyAlignment="0" applyProtection="0"/>
    <xf numFmtId="0" fontId="67" fillId="15" borderId="0" applyNumberFormat="0" applyBorder="0" applyAlignment="0" applyProtection="0"/>
    <xf numFmtId="0" fontId="71" fillId="0" borderId="5" applyNumberFormat="0" applyFill="0" applyAlignment="0" applyProtection="0"/>
    <xf numFmtId="0" fontId="5" fillId="0" borderId="0">
      <alignment vertical="center"/>
      <protection/>
    </xf>
    <xf numFmtId="0" fontId="34" fillId="0" borderId="2" applyNumberFormat="0" applyFill="0" applyAlignment="0" applyProtection="0"/>
    <xf numFmtId="0" fontId="34" fillId="0" borderId="2"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22" fillId="3" borderId="0" applyNumberFormat="0" applyBorder="0" applyAlignment="0" applyProtection="0"/>
    <xf numFmtId="0" fontId="52" fillId="0" borderId="6"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0" fontId="22" fillId="3" borderId="0" applyNumberFormat="0" applyBorder="0" applyAlignment="0" applyProtection="0"/>
    <xf numFmtId="0" fontId="32" fillId="3" borderId="0" applyNumberFormat="0" applyBorder="0" applyAlignment="0" applyProtection="0"/>
    <xf numFmtId="0" fontId="52" fillId="0" borderId="0" applyNumberFormat="0" applyFill="0" applyBorder="0" applyAlignment="0" applyProtection="0"/>
    <xf numFmtId="0" fontId="58" fillId="0" borderId="0" applyNumberFormat="0" applyFill="0" applyBorder="0" applyAlignment="0" applyProtection="0"/>
    <xf numFmtId="0" fontId="23" fillId="2" borderId="0" applyNumberFormat="0" applyBorder="0" applyAlignment="0" applyProtection="0"/>
    <xf numFmtId="0" fontId="94" fillId="0" borderId="12" applyNumberFormat="0" applyFill="0" applyProtection="0">
      <alignment horizontal="center"/>
    </xf>
    <xf numFmtId="0" fontId="35" fillId="4" borderId="0" applyNumberFormat="0" applyBorder="0" applyAlignment="0" applyProtection="0"/>
    <xf numFmtId="0" fontId="22" fillId="3" borderId="0" applyNumberFormat="0" applyBorder="0" applyAlignment="0" applyProtection="0"/>
    <xf numFmtId="0" fontId="66" fillId="0" borderId="0" applyNumberForma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67" fillId="15" borderId="0" applyNumberFormat="0" applyBorder="0" applyAlignment="0" applyProtection="0"/>
    <xf numFmtId="0" fontId="0" fillId="0" borderId="0">
      <alignment vertical="center"/>
      <protection/>
    </xf>
    <xf numFmtId="0" fontId="67" fillId="15" borderId="0" applyNumberFormat="0" applyBorder="0" applyAlignment="0" applyProtection="0"/>
    <xf numFmtId="0" fontId="0" fillId="0" borderId="0">
      <alignment vertical="center"/>
      <protection/>
    </xf>
    <xf numFmtId="196" fontId="0" fillId="0" borderId="0" applyFont="0" applyFill="0" applyBorder="0" applyAlignment="0" applyProtection="0"/>
    <xf numFmtId="0" fontId="22" fillId="15" borderId="0" applyNumberFormat="0" applyBorder="0" applyAlignment="0" applyProtection="0"/>
    <xf numFmtId="0" fontId="22" fillId="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0" fillId="4" borderId="0" applyNumberFormat="0" applyBorder="0" applyAlignment="0" applyProtection="0"/>
    <xf numFmtId="0" fontId="32" fillId="3" borderId="0" applyNumberFormat="0" applyBorder="0" applyAlignment="0" applyProtection="0"/>
    <xf numFmtId="0" fontId="20" fillId="4" borderId="0" applyNumberFormat="0" applyBorder="0" applyAlignment="0" applyProtection="0"/>
    <xf numFmtId="0" fontId="0" fillId="11" borderId="4" applyNumberFormat="0" applyFont="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0" fillId="0" borderId="0">
      <alignment vertical="center"/>
      <protection/>
    </xf>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5" fillId="6" borderId="1" applyNumberFormat="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protection/>
    </xf>
    <xf numFmtId="0" fontId="22" fillId="3" borderId="0" applyNumberFormat="0" applyBorder="0" applyAlignment="0" applyProtection="0"/>
    <xf numFmtId="0" fontId="29" fillId="19" borderId="0" applyNumberFormat="0" applyBorder="0" applyAlignment="0" applyProtection="0"/>
    <xf numFmtId="0" fontId="23" fillId="2" borderId="0" applyNumberFormat="0" applyBorder="0" applyAlignment="0" applyProtection="0"/>
    <xf numFmtId="0" fontId="22" fillId="3" borderId="0" applyNumberFormat="0" applyBorder="0" applyAlignment="0" applyProtection="0"/>
    <xf numFmtId="0" fontId="30" fillId="9" borderId="0" applyNumberFormat="0" applyBorder="0" applyAlignment="0" applyProtection="0"/>
    <xf numFmtId="0" fontId="29" fillId="19" borderId="0" applyNumberFormat="0" applyBorder="0" applyAlignment="0" applyProtection="0"/>
    <xf numFmtId="0" fontId="23" fillId="2" borderId="0" applyNumberFormat="0" applyBorder="0" applyAlignment="0" applyProtection="0"/>
    <xf numFmtId="0" fontId="22" fillId="3" borderId="0" applyNumberFormat="0" applyBorder="0" applyAlignment="0" applyProtection="0"/>
    <xf numFmtId="0" fontId="30" fillId="9"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20" fillId="4"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8"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22" fillId="3" borderId="0" applyNumberFormat="0" applyBorder="0" applyAlignment="0" applyProtection="0"/>
    <xf numFmtId="0" fontId="20" fillId="2" borderId="0" applyNumberFormat="0" applyBorder="0" applyAlignment="0" applyProtection="0"/>
    <xf numFmtId="0" fontId="30" fillId="9" borderId="0" applyNumberFormat="0" applyBorder="0" applyAlignment="0" applyProtection="0"/>
    <xf numFmtId="0" fontId="22" fillId="3" borderId="0" applyNumberFormat="0" applyBorder="0" applyAlignment="0" applyProtection="0"/>
    <xf numFmtId="0" fontId="29" fillId="19"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3" fillId="3" borderId="0" applyNumberFormat="0" applyBorder="0" applyAlignment="0" applyProtection="0"/>
    <xf numFmtId="0" fontId="20" fillId="2" borderId="0" applyNumberFormat="0" applyBorder="0" applyAlignment="0" applyProtection="0"/>
    <xf numFmtId="0" fontId="78" fillId="3" borderId="0" applyNumberFormat="0" applyBorder="0" applyAlignment="0" applyProtection="0"/>
    <xf numFmtId="0" fontId="92" fillId="2"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8" fillId="15" borderId="0" applyNumberFormat="0" applyBorder="0" applyAlignment="0" applyProtection="0"/>
    <xf numFmtId="0" fontId="53" fillId="0" borderId="11" applyNumberFormat="0" applyFill="0" applyAlignment="0" applyProtection="0"/>
    <xf numFmtId="0" fontId="67" fillId="15" borderId="0" applyNumberFormat="0" applyBorder="0" applyAlignment="0" applyProtection="0"/>
    <xf numFmtId="0" fontId="67" fillId="15" borderId="0" applyNumberFormat="0" applyBorder="0" applyAlignment="0" applyProtection="0"/>
    <xf numFmtId="0" fontId="18" fillId="1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15" borderId="0" applyNumberFormat="0" applyBorder="0" applyAlignment="0" applyProtection="0"/>
    <xf numFmtId="0" fontId="19" fillId="0" borderId="0">
      <alignment vertical="center"/>
      <protection/>
    </xf>
    <xf numFmtId="0" fontId="22" fillId="15" borderId="0" applyNumberFormat="0" applyBorder="0" applyAlignment="0" applyProtection="0"/>
    <xf numFmtId="0" fontId="19" fillId="0" borderId="0">
      <alignment vertical="center"/>
      <protection/>
    </xf>
    <xf numFmtId="0" fontId="32" fillId="3" borderId="0" applyNumberFormat="0" applyBorder="0" applyAlignment="0" applyProtection="0"/>
    <xf numFmtId="0" fontId="0" fillId="0" borderId="0">
      <alignment/>
      <protection/>
    </xf>
    <xf numFmtId="0" fontId="32" fillId="3" borderId="0" applyNumberFormat="0" applyBorder="0" applyAlignment="0" applyProtection="0"/>
    <xf numFmtId="0" fontId="19" fillId="0" borderId="0" applyProtection="0">
      <alignment vertical="center"/>
    </xf>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63" fillId="4" borderId="0" applyNumberFormat="0" applyBorder="0" applyAlignment="0" applyProtection="0"/>
    <xf numFmtId="0" fontId="22" fillId="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78" fillId="3" borderId="0" applyNumberFormat="0" applyBorder="0" applyAlignment="0" applyProtection="0"/>
    <xf numFmtId="0" fontId="20" fillId="2" borderId="0" applyNumberFormat="0" applyBorder="0" applyAlignment="0" applyProtection="0"/>
    <xf numFmtId="0" fontId="22" fillId="15"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0" fillId="4" borderId="0" applyNumberFormat="0" applyBorder="0" applyAlignment="0" applyProtection="0"/>
    <xf numFmtId="0" fontId="32"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56" fillId="0" borderId="10" applyNumberFormat="0" applyFill="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6" fillId="0" borderId="10" applyNumberFormat="0" applyFill="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4" fillId="0" borderId="0">
      <alignment/>
      <protection/>
    </xf>
    <xf numFmtId="0" fontId="32" fillId="3" borderId="0" applyNumberFormat="0" applyBorder="0" applyAlignment="0" applyProtection="0"/>
    <xf numFmtId="0" fontId="44" fillId="0" borderId="0">
      <alignment/>
      <protection/>
    </xf>
    <xf numFmtId="0" fontId="32" fillId="3" borderId="0" applyNumberFormat="0" applyBorder="0" applyAlignment="0" applyProtection="0"/>
    <xf numFmtId="0" fontId="44" fillId="0" borderId="0">
      <alignment/>
      <protection/>
    </xf>
    <xf numFmtId="0" fontId="20" fillId="4"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protection/>
    </xf>
    <xf numFmtId="0" fontId="22" fillId="3" borderId="0" applyNumberFormat="0" applyBorder="0" applyAlignment="0" applyProtection="0"/>
    <xf numFmtId="0" fontId="0" fillId="0" borderId="0">
      <alignment/>
      <protection/>
    </xf>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77" fillId="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9" fillId="0" borderId="0">
      <alignment vertical="center"/>
      <protection/>
    </xf>
    <xf numFmtId="0" fontId="76"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5" fillId="4" borderId="0" applyNumberFormat="0" applyBorder="0" applyAlignment="0" applyProtection="0"/>
    <xf numFmtId="0" fontId="63" fillId="4" borderId="0" applyNumberFormat="0" applyBorder="0" applyAlignment="0" applyProtection="0"/>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47" fillId="0" borderId="0">
      <alignment/>
      <protection/>
    </xf>
    <xf numFmtId="0" fontId="54" fillId="0" borderId="0" applyNumberFormat="0" applyFill="0" applyBorder="0" applyAlignment="0" applyProtection="0"/>
    <xf numFmtId="0" fontId="96" fillId="0" borderId="0" applyNumberFormat="0" applyFill="0" applyBorder="0" applyAlignment="0" applyProtection="0"/>
    <xf numFmtId="0" fontId="23" fillId="2" borderId="0" applyNumberFormat="0" applyBorder="0" applyAlignment="0" applyProtection="0"/>
    <xf numFmtId="0" fontId="97" fillId="0" borderId="0">
      <alignment/>
      <protection/>
    </xf>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3" fillId="4" borderId="0" applyNumberFormat="0" applyBorder="0" applyAlignment="0" applyProtection="0"/>
    <xf numFmtId="0" fontId="35"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3" fillId="4" borderId="0" applyNumberFormat="0" applyBorder="0" applyAlignment="0" applyProtection="0"/>
    <xf numFmtId="0" fontId="2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56" fillId="0" borderId="10" applyNumberFormat="0" applyFill="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9" fillId="4"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92" fillId="2" borderId="0" applyNumberFormat="0" applyBorder="0" applyAlignment="0" applyProtection="0"/>
    <xf numFmtId="0" fontId="20"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8" fillId="2" borderId="0" applyNumberFormat="0" applyBorder="0" applyAlignment="0" applyProtection="0"/>
    <xf numFmtId="0" fontId="75" fillId="0" borderId="0" applyNumberFormat="0" applyFill="0" applyBorder="0" applyAlignment="0" applyProtection="0"/>
    <xf numFmtId="0" fontId="39" fillId="4" borderId="0" applyNumberFormat="0" applyBorder="0" applyAlignment="0" applyProtection="0"/>
    <xf numFmtId="0" fontId="23" fillId="2" borderId="0" applyNumberFormat="0" applyBorder="0" applyAlignment="0" applyProtection="0"/>
    <xf numFmtId="0" fontId="39" fillId="4" borderId="0" applyNumberFormat="0" applyBorder="0" applyAlignment="0" applyProtection="0"/>
    <xf numFmtId="0" fontId="63" fillId="4" borderId="0" applyNumberFormat="0" applyBorder="0" applyAlignment="0" applyProtection="0"/>
    <xf numFmtId="0" fontId="30" fillId="13" borderId="0" applyNumberFormat="0" applyBorder="0" applyAlignment="0" applyProtection="0"/>
    <xf numFmtId="0" fontId="63" fillId="4" borderId="0" applyNumberFormat="0" applyBorder="0" applyAlignment="0" applyProtection="0"/>
    <xf numFmtId="0" fontId="30" fillId="13" borderId="0" applyNumberFormat="0" applyBorder="0" applyAlignment="0" applyProtection="0"/>
    <xf numFmtId="0" fontId="35" fillId="4" borderId="0" applyNumberFormat="0" applyBorder="0" applyAlignment="0" applyProtection="0"/>
    <xf numFmtId="0" fontId="63"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63" fillId="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5" fillId="2" borderId="0" applyNumberFormat="0" applyBorder="0" applyAlignment="0" applyProtection="0"/>
    <xf numFmtId="0" fontId="20" fillId="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30" fillId="2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201" fontId="0" fillId="0" borderId="0" applyFont="0" applyFill="0" applyBorder="0" applyAlignment="0" applyProtection="0"/>
    <xf numFmtId="0" fontId="23" fillId="2" borderId="0" applyNumberFormat="0" applyBorder="0" applyAlignment="0" applyProtection="0"/>
    <xf numFmtId="0" fontId="20"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3" fillId="2" borderId="0" applyNumberFormat="0" applyBorder="0" applyAlignment="0" applyProtection="0"/>
    <xf numFmtId="44" fontId="0" fillId="0" borderId="0" applyFont="0" applyFill="0" applyBorder="0" applyAlignment="0" applyProtection="0"/>
    <xf numFmtId="0" fontId="23" fillId="2" borderId="0" applyNumberFormat="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77" fillId="8" borderId="8" applyNumberFormat="0" applyAlignment="0" applyProtection="0"/>
    <xf numFmtId="0" fontId="53" fillId="0" borderId="11" applyNumberFormat="0" applyFill="0" applyAlignment="0" applyProtection="0"/>
    <xf numFmtId="0" fontId="77" fillId="8" borderId="8" applyNumberFormat="0" applyAlignment="0" applyProtection="0"/>
    <xf numFmtId="0" fontId="53" fillId="0" borderId="11" applyNumberFormat="0" applyFill="0" applyAlignment="0" applyProtection="0"/>
    <xf numFmtId="0" fontId="25" fillId="6" borderId="1" applyNumberFormat="0" applyAlignment="0" applyProtection="0"/>
    <xf numFmtId="0" fontId="25" fillId="6" borderId="1" applyNumberFormat="0" applyAlignment="0" applyProtection="0"/>
    <xf numFmtId="0" fontId="25" fillId="6" borderId="1" applyNumberFormat="0" applyAlignment="0" applyProtection="0"/>
    <xf numFmtId="0" fontId="25" fillId="6" borderId="1" applyNumberFormat="0" applyAlignment="0" applyProtection="0"/>
    <xf numFmtId="0" fontId="25" fillId="6" borderId="1" applyNumberFormat="0" applyAlignment="0" applyProtection="0"/>
    <xf numFmtId="0" fontId="77" fillId="8" borderId="8" applyNumberFormat="0" applyAlignment="0" applyProtection="0"/>
    <xf numFmtId="0" fontId="86" fillId="0" borderId="0" applyNumberFormat="0" applyFill="0" applyBorder="0" applyAlignment="0" applyProtection="0"/>
    <xf numFmtId="0" fontId="77" fillId="8" borderId="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0" fillId="0" borderId="3" applyNumberFormat="0" applyFill="0" applyProtection="0">
      <alignment horizontal="left"/>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181" fontId="0" fillId="0" borderId="0" applyFont="0" applyFill="0" applyBorder="0" applyAlignment="0" applyProtection="0"/>
    <xf numFmtId="202" fontId="0" fillId="0" borderId="0" applyFont="0" applyFill="0" applyBorder="0" applyAlignment="0" applyProtection="0"/>
    <xf numFmtId="199" fontId="0" fillId="0" borderId="0" applyFont="0" applyFill="0" applyBorder="0" applyAlignment="0" applyProtection="0"/>
    <xf numFmtId="0" fontId="74"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5" borderId="1" applyNumberFormat="0" applyAlignment="0" applyProtection="0"/>
    <xf numFmtId="0" fontId="100" fillId="0" borderId="0">
      <alignment/>
      <protection/>
    </xf>
    <xf numFmtId="0" fontId="80" fillId="32" borderId="0" applyNumberFormat="0" applyBorder="0" applyAlignment="0" applyProtection="0"/>
    <xf numFmtId="0" fontId="80" fillId="32" borderId="0" applyNumberFormat="0" applyBorder="0" applyAlignment="0" applyProtection="0"/>
    <xf numFmtId="0" fontId="80" fillId="27"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1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69" fillId="6" borderId="7" applyNumberFormat="0" applyAlignment="0" applyProtection="0"/>
    <xf numFmtId="0" fontId="69" fillId="6" borderId="7" applyNumberFormat="0" applyAlignment="0" applyProtection="0"/>
    <xf numFmtId="0" fontId="69" fillId="6" borderId="7" applyNumberFormat="0" applyAlignment="0" applyProtection="0"/>
    <xf numFmtId="0" fontId="69" fillId="6" borderId="7" applyNumberFormat="0" applyAlignment="0" applyProtection="0"/>
    <xf numFmtId="0" fontId="69" fillId="6" borderId="7" applyNumberFormat="0" applyAlignment="0" applyProtection="0"/>
    <xf numFmtId="0" fontId="76" fillId="5" borderId="1" applyNumberFormat="0" applyAlignment="0" applyProtection="0"/>
    <xf numFmtId="0" fontId="76" fillId="5" borderId="1" applyNumberFormat="0" applyAlignment="0" applyProtection="0"/>
    <xf numFmtId="0" fontId="76" fillId="5" borderId="1" applyNumberFormat="0" applyAlignment="0" applyProtection="0"/>
    <xf numFmtId="1" fontId="47" fillId="0" borderId="3" applyFill="0" applyProtection="0">
      <alignment horizontal="center"/>
    </xf>
    <xf numFmtId="1" fontId="1" fillId="0" borderId="17">
      <alignment vertical="center"/>
      <protection locked="0"/>
    </xf>
    <xf numFmtId="1" fontId="1" fillId="0" borderId="17">
      <alignment vertical="center"/>
      <protection locked="0"/>
    </xf>
    <xf numFmtId="0" fontId="0" fillId="0" borderId="0">
      <alignment vertical="center"/>
      <protection/>
    </xf>
    <xf numFmtId="0" fontId="44" fillId="0" borderId="0">
      <alignment/>
      <protection/>
    </xf>
    <xf numFmtId="200" fontId="1" fillId="0" borderId="17">
      <alignment vertical="center"/>
      <protection locked="0"/>
    </xf>
    <xf numFmtId="200" fontId="1" fillId="0" borderId="17">
      <alignment vertical="center"/>
      <protection locked="0"/>
    </xf>
    <xf numFmtId="0" fontId="51" fillId="0" borderId="0">
      <alignment/>
      <protection/>
    </xf>
    <xf numFmtId="0" fontId="9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cellStyleXfs>
  <cellXfs count="142">
    <xf numFmtId="0" fontId="0" fillId="0" borderId="0" xfId="0" applyAlignment="1">
      <alignment/>
    </xf>
    <xf numFmtId="0" fontId="10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xf>
    <xf numFmtId="0" fontId="6" fillId="0" borderId="0" xfId="0" applyFont="1" applyFill="1" applyAlignment="1">
      <alignment/>
    </xf>
    <xf numFmtId="0" fontId="103" fillId="0" borderId="0" xfId="0" applyFont="1" applyFill="1" applyAlignment="1">
      <alignment/>
    </xf>
    <xf numFmtId="0" fontId="103" fillId="0" borderId="0" xfId="0" applyFont="1" applyFill="1" applyAlignment="1">
      <alignment horizontal="center"/>
    </xf>
    <xf numFmtId="0" fontId="103" fillId="0" borderId="0" xfId="0" applyFont="1" applyFill="1" applyAlignment="1">
      <alignment vertical="center"/>
    </xf>
    <xf numFmtId="0" fontId="7" fillId="0" borderId="0" xfId="0" applyFont="1" applyFill="1" applyAlignment="1">
      <alignment horizontal="center"/>
    </xf>
    <xf numFmtId="0" fontId="7" fillId="0" borderId="0" xfId="0" applyNumberFormat="1" applyFont="1" applyFill="1" applyAlignment="1">
      <alignment horizontal="center" vertical="center" wrapText="1"/>
    </xf>
    <xf numFmtId="203" fontId="7" fillId="0" borderId="0" xfId="0" applyNumberFormat="1" applyFont="1" applyFill="1" applyAlignment="1">
      <alignment horizontal="center" vertical="center" wrapText="1"/>
    </xf>
    <xf numFmtId="203" fontId="7" fillId="0" borderId="0" xfId="0" applyNumberFormat="1" applyFont="1" applyFill="1" applyAlignment="1">
      <alignment horizontal="center"/>
    </xf>
    <xf numFmtId="0" fontId="7" fillId="0" borderId="0" xfId="0" applyNumberFormat="1" applyFont="1" applyFill="1" applyAlignment="1">
      <alignment horizontal="center"/>
    </xf>
    <xf numFmtId="204" fontId="7" fillId="0" borderId="0" xfId="0" applyNumberFormat="1" applyFont="1" applyFill="1" applyAlignment="1">
      <alignment horizontal="center"/>
    </xf>
    <xf numFmtId="205" fontId="7" fillId="0" borderId="0" xfId="0" applyNumberFormat="1" applyFont="1" applyFill="1" applyAlignment="1">
      <alignment horizontal="center"/>
    </xf>
    <xf numFmtId="0" fontId="8" fillId="0" borderId="0" xfId="0" applyFont="1" applyFill="1" applyAlignment="1">
      <alignment horizontal="left"/>
    </xf>
    <xf numFmtId="0" fontId="104" fillId="0" borderId="0" xfId="0" applyFont="1" applyFill="1" applyAlignment="1">
      <alignment horizontal="left"/>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203" fontId="9" fillId="0" borderId="0" xfId="0" applyNumberFormat="1"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8" xfId="0" applyNumberFormat="1" applyFont="1" applyFill="1" applyBorder="1" applyAlignment="1">
      <alignment horizontal="center" vertical="center" wrapText="1"/>
    </xf>
    <xf numFmtId="203" fontId="10" fillId="0" borderId="18"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203" fontId="11" fillId="0" borderId="17"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203" fontId="11" fillId="33" borderId="17" xfId="0" applyNumberFormat="1" applyFont="1" applyFill="1" applyBorder="1" applyAlignment="1">
      <alignment horizontal="center" vertical="center" wrapText="1"/>
    </xf>
    <xf numFmtId="0" fontId="11" fillId="34" borderId="17" xfId="0" applyFont="1" applyFill="1" applyBorder="1" applyAlignment="1">
      <alignment horizontal="center" vertical="center"/>
    </xf>
    <xf numFmtId="0" fontId="11" fillId="34" borderId="17" xfId="0" applyNumberFormat="1" applyFont="1" applyFill="1" applyBorder="1" applyAlignment="1">
      <alignment horizontal="center" vertical="center" wrapText="1"/>
    </xf>
    <xf numFmtId="203" fontId="11" fillId="34" borderId="17" xfId="0" applyNumberFormat="1" applyFont="1" applyFill="1" applyBorder="1" applyAlignment="1">
      <alignment horizontal="center" vertical="center" wrapText="1"/>
    </xf>
    <xf numFmtId="0" fontId="12" fillId="0" borderId="17" xfId="924" applyNumberFormat="1" applyFont="1" applyFill="1" applyBorder="1" applyAlignment="1">
      <alignment horizontal="center" vertical="center" wrapText="1"/>
      <protection/>
    </xf>
    <xf numFmtId="0" fontId="12" fillId="0" borderId="17" xfId="924" applyNumberFormat="1" applyFont="1" applyFill="1" applyBorder="1" applyAlignment="1">
      <alignment horizontal="center" vertical="center" wrapText="1"/>
      <protection/>
    </xf>
    <xf numFmtId="0" fontId="12" fillId="0" borderId="17" xfId="924" applyNumberFormat="1" applyFont="1" applyFill="1" applyBorder="1" applyAlignment="1">
      <alignment horizontal="center" vertical="center" wrapText="1"/>
      <protection/>
    </xf>
    <xf numFmtId="0" fontId="12" fillId="0" borderId="17" xfId="924" applyNumberFormat="1" applyFont="1" applyFill="1" applyBorder="1" applyAlignment="1">
      <alignment vertical="center" wrapText="1"/>
      <protection/>
    </xf>
    <xf numFmtId="0" fontId="12" fillId="0" borderId="17" xfId="924"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0" fontId="12" fillId="0" borderId="19" xfId="924" applyNumberFormat="1" applyFont="1" applyFill="1" applyBorder="1" applyAlignment="1">
      <alignment horizontal="center" vertical="center" wrapText="1"/>
      <protection/>
    </xf>
    <xf numFmtId="0" fontId="12" fillId="0" borderId="19" xfId="924" applyNumberFormat="1" applyFont="1" applyFill="1" applyBorder="1" applyAlignment="1">
      <alignment horizontal="center" vertical="center" wrapText="1"/>
      <protection/>
    </xf>
    <xf numFmtId="0" fontId="12" fillId="0" borderId="19" xfId="924" applyNumberFormat="1" applyFont="1" applyFill="1" applyBorder="1" applyAlignment="1">
      <alignment vertical="center" wrapText="1"/>
      <protection/>
    </xf>
    <xf numFmtId="0" fontId="12" fillId="0" borderId="19" xfId="924" applyNumberFormat="1" applyFont="1" applyFill="1" applyBorder="1" applyAlignment="1">
      <alignment horizontal="center" vertical="center" wrapText="1"/>
      <protection/>
    </xf>
    <xf numFmtId="0" fontId="12" fillId="0" borderId="9" xfId="924" applyNumberFormat="1" applyFont="1" applyFill="1" applyBorder="1" applyAlignment="1">
      <alignment horizontal="center" vertical="center" wrapText="1"/>
      <protection/>
    </xf>
    <xf numFmtId="0" fontId="12" fillId="0" borderId="9" xfId="924" applyNumberFormat="1" applyFont="1" applyFill="1" applyBorder="1" applyAlignment="1">
      <alignment vertical="center" wrapText="1"/>
      <protection/>
    </xf>
    <xf numFmtId="0" fontId="12" fillId="0" borderId="9" xfId="924" applyNumberFormat="1" applyFont="1" applyFill="1" applyBorder="1" applyAlignment="1">
      <alignment horizontal="center" vertical="center" wrapText="1"/>
      <protection/>
    </xf>
    <xf numFmtId="0" fontId="12" fillId="0" borderId="12" xfId="924" applyNumberFormat="1" applyFont="1" applyFill="1" applyBorder="1" applyAlignment="1">
      <alignment horizontal="center" vertical="center" wrapText="1"/>
      <protection/>
    </xf>
    <xf numFmtId="0" fontId="12" fillId="0" borderId="12" xfId="924" applyNumberFormat="1" applyFont="1" applyFill="1" applyBorder="1" applyAlignment="1">
      <alignment vertical="center" wrapText="1"/>
      <protection/>
    </xf>
    <xf numFmtId="0" fontId="12" fillId="0" borderId="12"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vertical="center" wrapText="1"/>
      <protection/>
    </xf>
    <xf numFmtId="0" fontId="5" fillId="0" borderId="17" xfId="924" applyNumberFormat="1" applyFont="1" applyFill="1" applyBorder="1" applyAlignment="1">
      <alignment horizontal="center" vertical="center" wrapText="1"/>
      <protection/>
    </xf>
    <xf numFmtId="0" fontId="105" fillId="0" borderId="17" xfId="0" applyFont="1" applyFill="1" applyBorder="1" applyAlignment="1">
      <alignment horizontal="center" vertical="center" wrapText="1"/>
    </xf>
    <xf numFmtId="0" fontId="105" fillId="0" borderId="17" xfId="0" applyFont="1" applyFill="1" applyBorder="1" applyAlignment="1">
      <alignment vertical="center" wrapText="1"/>
    </xf>
    <xf numFmtId="0" fontId="11" fillId="34" borderId="17" xfId="0" applyFont="1" applyFill="1" applyBorder="1" applyAlignment="1">
      <alignment horizontal="center" vertical="center" wrapText="1"/>
    </xf>
    <xf numFmtId="0" fontId="13" fillId="34" borderId="17" xfId="1058" applyNumberFormat="1" applyFont="1" applyFill="1" applyBorder="1" applyAlignment="1">
      <alignment horizontal="center" vertical="center" wrapText="1"/>
      <protection/>
    </xf>
    <xf numFmtId="0" fontId="14" fillId="34" borderId="17" xfId="924" applyNumberFormat="1" applyFont="1" applyFill="1" applyBorder="1" applyAlignment="1">
      <alignment horizontal="center" vertical="center" wrapText="1"/>
      <protection/>
    </xf>
    <xf numFmtId="0" fontId="12" fillId="0" borderId="17" xfId="924" applyNumberFormat="1" applyFont="1" applyFill="1" applyBorder="1" applyAlignment="1">
      <alignment horizontal="justify" vertical="center" wrapText="1"/>
      <protection/>
    </xf>
    <xf numFmtId="0" fontId="105" fillId="0" borderId="17" xfId="926" applyNumberFormat="1" applyFont="1" applyFill="1" applyBorder="1" applyAlignment="1">
      <alignment horizontal="center" vertical="center" wrapText="1"/>
    </xf>
    <xf numFmtId="0" fontId="13" fillId="34" borderId="17" xfId="1026" applyNumberFormat="1" applyFont="1" applyFill="1" applyBorder="1" applyAlignment="1">
      <alignment horizontal="center" vertical="center" wrapText="1"/>
      <protection/>
    </xf>
    <xf numFmtId="0" fontId="12" fillId="0" borderId="19" xfId="924" applyNumberFormat="1" applyFont="1" applyFill="1" applyBorder="1" applyAlignment="1">
      <alignment vertical="center" wrapText="1"/>
      <protection/>
    </xf>
    <xf numFmtId="0" fontId="12" fillId="0" borderId="9" xfId="924" applyNumberFormat="1" applyFont="1" applyFill="1" applyBorder="1" applyAlignment="1">
      <alignment vertical="center" wrapText="1"/>
      <protection/>
    </xf>
    <xf numFmtId="0" fontId="11" fillId="34" borderId="17" xfId="1058" applyNumberFormat="1" applyFont="1" applyFill="1" applyBorder="1" applyAlignment="1">
      <alignment horizontal="center" vertical="center" wrapText="1"/>
      <protection/>
    </xf>
    <xf numFmtId="0" fontId="15" fillId="34" borderId="17" xfId="924" applyNumberFormat="1" applyFont="1" applyFill="1" applyBorder="1" applyAlignment="1">
      <alignment horizontal="center" vertical="center" wrapText="1"/>
      <protection/>
    </xf>
    <xf numFmtId="0" fontId="12"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center" vertical="center" wrapText="1"/>
      <protection/>
    </xf>
    <xf numFmtId="0" fontId="5" fillId="0" borderId="17" xfId="924" applyNumberFormat="1" applyFont="1" applyFill="1" applyBorder="1" applyAlignment="1">
      <alignment horizontal="justify" vertical="center" wrapText="1"/>
      <protection/>
    </xf>
    <xf numFmtId="203" fontId="9" fillId="0" borderId="0" xfId="0" applyNumberFormat="1" applyFont="1" applyFill="1" applyBorder="1" applyAlignment="1">
      <alignment horizontal="center" vertical="center"/>
    </xf>
    <xf numFmtId="203" fontId="10" fillId="0" borderId="18" xfId="0" applyNumberFormat="1" applyFont="1" applyFill="1" applyBorder="1" applyAlignment="1">
      <alignment horizontal="left" vertical="center"/>
    </xf>
    <xf numFmtId="203" fontId="11" fillId="33" borderId="17" xfId="0" applyNumberFormat="1" applyFont="1" applyFill="1" applyBorder="1" applyAlignment="1">
      <alignment horizontal="center" vertical="center"/>
    </xf>
    <xf numFmtId="206" fontId="11" fillId="33" borderId="17" xfId="0" applyNumberFormat="1" applyFont="1" applyFill="1" applyBorder="1" applyAlignment="1">
      <alignment horizontal="center" vertical="center" wrapText="1"/>
    </xf>
    <xf numFmtId="203" fontId="11" fillId="34" borderId="17" xfId="0" applyNumberFormat="1" applyFont="1" applyFill="1" applyBorder="1" applyAlignment="1">
      <alignment horizontal="center" vertical="center"/>
    </xf>
    <xf numFmtId="206" fontId="11" fillId="34" borderId="17" xfId="0" applyNumberFormat="1" applyFont="1" applyFill="1" applyBorder="1" applyAlignment="1">
      <alignment horizontal="center" vertical="center"/>
    </xf>
    <xf numFmtId="203" fontId="16" fillId="0" borderId="17" xfId="924" applyNumberFormat="1" applyFont="1" applyFill="1" applyBorder="1" applyAlignment="1">
      <alignment horizontal="center" vertical="center" wrapText="1"/>
      <protection/>
    </xf>
    <xf numFmtId="203" fontId="16" fillId="0" borderId="17" xfId="924" applyNumberFormat="1" applyFont="1" applyFill="1" applyBorder="1" applyAlignment="1">
      <alignment horizontal="center" vertical="center" wrapText="1"/>
      <protection/>
    </xf>
    <xf numFmtId="203" fontId="12" fillId="0" borderId="17" xfId="924" applyNumberFormat="1" applyFont="1" applyFill="1" applyBorder="1" applyAlignment="1">
      <alignment horizontal="center" vertical="center" wrapText="1"/>
      <protection/>
    </xf>
    <xf numFmtId="203" fontId="12" fillId="0" borderId="17" xfId="924" applyNumberFormat="1" applyFont="1" applyFill="1" applyBorder="1" applyAlignment="1">
      <alignment horizontal="center" vertical="center" wrapText="1"/>
      <protection/>
    </xf>
    <xf numFmtId="203" fontId="17" fillId="0" borderId="17" xfId="0" applyNumberFormat="1" applyFont="1" applyFill="1" applyBorder="1" applyAlignment="1">
      <alignment horizontal="center" vertical="center"/>
    </xf>
    <xf numFmtId="203" fontId="5"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203" fontId="5" fillId="0" borderId="1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203" fontId="5" fillId="0" borderId="9"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203" fontId="5" fillId="0" borderId="12" xfId="0" applyNumberFormat="1" applyFont="1" applyFill="1" applyBorder="1" applyAlignment="1">
      <alignment horizontal="center" vertical="center" wrapText="1"/>
    </xf>
    <xf numFmtId="0" fontId="16" fillId="0" borderId="17" xfId="924" applyNumberFormat="1" applyFont="1" applyFill="1" applyBorder="1" applyAlignment="1">
      <alignment horizontal="center" vertical="center" wrapText="1"/>
      <protection/>
    </xf>
    <xf numFmtId="203" fontId="17" fillId="0" borderId="17" xfId="924" applyNumberFormat="1" applyFont="1" applyFill="1" applyBorder="1" applyAlignment="1">
      <alignment horizontal="center" vertical="center" wrapText="1"/>
      <protection/>
    </xf>
    <xf numFmtId="203" fontId="5" fillId="0" borderId="17" xfId="924" applyNumberFormat="1" applyFont="1" applyFill="1" applyBorder="1" applyAlignment="1">
      <alignment horizontal="center" vertical="center" wrapText="1"/>
      <protection/>
    </xf>
    <xf numFmtId="203" fontId="5" fillId="0" borderId="17" xfId="924" applyNumberFormat="1" applyFont="1" applyFill="1" applyBorder="1" applyAlignment="1">
      <alignment horizontal="center" vertical="center" wrapText="1"/>
      <protection/>
    </xf>
    <xf numFmtId="203" fontId="11" fillId="34" borderId="17" xfId="69" applyNumberFormat="1" applyFont="1" applyFill="1" applyBorder="1" applyAlignment="1">
      <alignment horizontal="center" vertical="center" wrapText="1"/>
      <protection/>
    </xf>
    <xf numFmtId="203" fontId="16" fillId="0" borderId="19" xfId="924" applyNumberFormat="1" applyFont="1" applyFill="1" applyBorder="1" applyAlignment="1">
      <alignment horizontal="center" vertical="center" wrapText="1"/>
      <protection/>
    </xf>
    <xf numFmtId="203" fontId="12" fillId="0" borderId="19" xfId="924" applyNumberFormat="1" applyFont="1" applyFill="1" applyBorder="1" applyAlignment="1">
      <alignment horizontal="center" vertical="center" wrapText="1"/>
      <protection/>
    </xf>
    <xf numFmtId="203" fontId="16" fillId="0" borderId="12" xfId="924" applyNumberFormat="1" applyFont="1" applyFill="1" applyBorder="1" applyAlignment="1">
      <alignment horizontal="center" vertical="center" wrapText="1"/>
      <protection/>
    </xf>
    <xf numFmtId="203" fontId="12" fillId="0" borderId="12" xfId="924" applyNumberFormat="1" applyFont="1" applyFill="1" applyBorder="1" applyAlignment="1">
      <alignment horizontal="center" vertical="center" wrapText="1"/>
      <protection/>
    </xf>
    <xf numFmtId="203" fontId="17" fillId="0" borderId="17" xfId="924" applyNumberFormat="1" applyFont="1" applyFill="1" applyBorder="1" applyAlignment="1">
      <alignment horizontal="center" vertical="center" wrapText="1"/>
      <protection/>
    </xf>
    <xf numFmtId="203" fontId="17" fillId="0" borderId="17" xfId="0" applyNumberFormat="1" applyFont="1" applyFill="1" applyBorder="1" applyAlignment="1">
      <alignment horizontal="center" vertical="center" wrapText="1"/>
    </xf>
    <xf numFmtId="203" fontId="5" fillId="0" borderId="17" xfId="0" applyNumberFormat="1" applyFont="1" applyFill="1" applyBorder="1" applyAlignment="1">
      <alignment horizontal="center" vertical="center" wrapText="1"/>
    </xf>
    <xf numFmtId="206" fontId="17" fillId="0" borderId="17" xfId="1026" applyNumberFormat="1" applyFont="1" applyFill="1" applyBorder="1" applyAlignment="1">
      <alignment horizontal="center" vertical="center" wrapText="1"/>
      <protection/>
    </xf>
    <xf numFmtId="206" fontId="17" fillId="0" borderId="19" xfId="1026" applyNumberFormat="1" applyFont="1" applyFill="1" applyBorder="1" applyAlignment="1">
      <alignment horizontal="center" vertical="center" wrapText="1"/>
      <protection/>
    </xf>
    <xf numFmtId="206" fontId="5" fillId="0" borderId="19" xfId="1026" applyNumberFormat="1" applyFont="1" applyFill="1" applyBorder="1" applyAlignment="1">
      <alignment horizontal="center" vertical="center" wrapText="1"/>
      <protection/>
    </xf>
    <xf numFmtId="206" fontId="17" fillId="0" borderId="9" xfId="1026" applyNumberFormat="1" applyFont="1" applyFill="1" applyBorder="1" applyAlignment="1">
      <alignment horizontal="center" vertical="center" wrapText="1"/>
      <protection/>
    </xf>
    <xf numFmtId="206" fontId="5" fillId="0" borderId="12" xfId="1026" applyNumberFormat="1" applyFont="1" applyFill="1" applyBorder="1" applyAlignment="1">
      <alignment horizontal="center" vertical="center" wrapText="1"/>
      <protection/>
    </xf>
    <xf numFmtId="203" fontId="17" fillId="0" borderId="17" xfId="0" applyNumberFormat="1" applyFont="1" applyFill="1" applyBorder="1" applyAlignment="1">
      <alignment horizontal="center" vertical="center" wrapText="1"/>
    </xf>
    <xf numFmtId="203" fontId="5" fillId="0" borderId="17" xfId="0" applyNumberFormat="1" applyFont="1" applyFill="1" applyBorder="1" applyAlignment="1">
      <alignment horizontal="center" vertical="center" wrapText="1"/>
    </xf>
    <xf numFmtId="204" fontId="9" fillId="0" borderId="0" xfId="0" applyNumberFormat="1" applyFont="1" applyFill="1" applyBorder="1" applyAlignment="1">
      <alignment horizontal="center" vertical="center" wrapText="1"/>
    </xf>
    <xf numFmtId="204" fontId="10" fillId="0" borderId="18" xfId="0" applyNumberFormat="1" applyFont="1" applyFill="1" applyBorder="1" applyAlignment="1">
      <alignment horizontal="left" vertical="center" wrapText="1"/>
    </xf>
    <xf numFmtId="204" fontId="11" fillId="0" borderId="17" xfId="0" applyNumberFormat="1" applyFont="1" applyFill="1" applyBorder="1" applyAlignment="1">
      <alignment horizontal="center" vertical="center" wrapText="1"/>
    </xf>
    <xf numFmtId="204" fontId="15" fillId="0" borderId="17" xfId="924" applyNumberFormat="1" applyFont="1" applyFill="1" applyBorder="1" applyAlignment="1">
      <alignment horizontal="center" vertical="center" wrapText="1"/>
      <protection/>
    </xf>
    <xf numFmtId="204" fontId="11" fillId="33" borderId="17" xfId="0" applyNumberFormat="1" applyFont="1" applyFill="1" applyBorder="1" applyAlignment="1">
      <alignment horizontal="center" vertical="center" wrapText="1"/>
    </xf>
    <xf numFmtId="204" fontId="11" fillId="34" borderId="17" xfId="0" applyNumberFormat="1" applyFont="1" applyFill="1" applyBorder="1" applyAlignment="1">
      <alignment horizontal="center" vertical="center"/>
    </xf>
    <xf numFmtId="204" fontId="5" fillId="0" borderId="17" xfId="0" applyNumberFormat="1" applyFont="1" applyFill="1" applyBorder="1" applyAlignment="1">
      <alignment horizontal="center" vertical="center" wrapText="1"/>
    </xf>
    <xf numFmtId="204" fontId="12" fillId="0" borderId="17" xfId="924" applyNumberFormat="1" applyFont="1" applyFill="1" applyBorder="1" applyAlignment="1">
      <alignment horizontal="center" vertical="center" wrapText="1"/>
      <protection/>
    </xf>
    <xf numFmtId="204" fontId="5" fillId="0" borderId="19" xfId="0" applyNumberFormat="1" applyFont="1" applyFill="1" applyBorder="1" applyAlignment="1">
      <alignment horizontal="center" vertical="center" wrapText="1"/>
    </xf>
    <xf numFmtId="204" fontId="5" fillId="0" borderId="9" xfId="0" applyNumberFormat="1" applyFont="1" applyFill="1" applyBorder="1" applyAlignment="1">
      <alignment horizontal="center" vertical="center" wrapText="1"/>
    </xf>
    <xf numFmtId="204" fontId="5" fillId="0" borderId="12" xfId="0" applyNumberFormat="1" applyFont="1" applyFill="1" applyBorder="1" applyAlignment="1">
      <alignment horizontal="center" vertical="center" wrapText="1"/>
    </xf>
    <xf numFmtId="0" fontId="12" fillId="0" borderId="17" xfId="926" applyNumberFormat="1" applyFont="1" applyFill="1" applyBorder="1" applyAlignment="1">
      <alignment horizontal="center" vertical="center" wrapText="1"/>
    </xf>
    <xf numFmtId="204" fontId="11" fillId="34" borderId="17" xfId="69" applyNumberFormat="1" applyFont="1" applyFill="1" applyBorder="1" applyAlignment="1">
      <alignment horizontal="center" vertical="center" wrapText="1"/>
      <protection/>
    </xf>
    <xf numFmtId="204" fontId="12" fillId="0" borderId="19" xfId="924" applyNumberFormat="1" applyFont="1" applyFill="1" applyBorder="1" applyAlignment="1">
      <alignment horizontal="center" vertical="center" wrapText="1"/>
      <protection/>
    </xf>
    <xf numFmtId="204" fontId="12" fillId="0" borderId="12" xfId="924" applyNumberFormat="1" applyFont="1" applyFill="1" applyBorder="1" applyAlignment="1">
      <alignment horizontal="center" vertical="center" wrapText="1"/>
      <protection/>
    </xf>
    <xf numFmtId="204" fontId="5" fillId="0" borderId="17" xfId="0" applyNumberFormat="1" applyFont="1" applyFill="1" applyBorder="1" applyAlignment="1">
      <alignment horizontal="center" vertical="center"/>
    </xf>
    <xf numFmtId="204" fontId="5" fillId="0" borderId="17" xfId="924" applyNumberFormat="1" applyFont="1" applyFill="1" applyBorder="1" applyAlignment="1">
      <alignment horizontal="center" vertical="center" wrapText="1"/>
      <protection/>
    </xf>
    <xf numFmtId="205" fontId="11" fillId="34" borderId="17" xfId="0" applyNumberFormat="1" applyFont="1" applyFill="1" applyBorder="1" applyAlignment="1">
      <alignment horizontal="center" vertical="center"/>
    </xf>
    <xf numFmtId="204" fontId="5" fillId="0" borderId="19" xfId="0" applyNumberFormat="1" applyFont="1" applyFill="1" applyBorder="1" applyAlignment="1">
      <alignment horizontal="center" vertical="center"/>
    </xf>
    <xf numFmtId="204" fontId="5" fillId="0" borderId="12" xfId="0" applyNumberFormat="1" applyFont="1" applyFill="1" applyBorder="1" applyAlignment="1">
      <alignment horizontal="center" vertical="center"/>
    </xf>
    <xf numFmtId="205" fontId="11" fillId="33" borderId="17" xfId="0" applyNumberFormat="1" applyFont="1" applyFill="1" applyBorder="1" applyAlignment="1">
      <alignment horizontal="center" vertical="center" wrapText="1"/>
    </xf>
    <xf numFmtId="206" fontId="11" fillId="34" borderId="17" xfId="0" applyNumberFormat="1" applyFont="1" applyFill="1" applyBorder="1" applyAlignment="1">
      <alignment horizontal="center" vertical="center" wrapText="1"/>
    </xf>
    <xf numFmtId="204" fontId="12" fillId="0" borderId="12" xfId="924" applyNumberFormat="1" applyFont="1" applyFill="1" applyBorder="1" applyAlignment="1">
      <alignment horizontal="center" vertical="center" wrapText="1"/>
      <protection/>
    </xf>
    <xf numFmtId="0" fontId="12" fillId="0" borderId="19" xfId="924" applyNumberFormat="1" applyFont="1" applyFill="1" applyBorder="1" applyAlignment="1">
      <alignment horizontal="justify" vertical="center" wrapText="1"/>
      <protection/>
    </xf>
    <xf numFmtId="0" fontId="12" fillId="0" borderId="9" xfId="924" applyNumberFormat="1" applyFont="1" applyFill="1" applyBorder="1" applyAlignment="1">
      <alignment horizontal="justify" vertical="center" wrapText="1"/>
      <protection/>
    </xf>
    <xf numFmtId="0" fontId="12" fillId="0" borderId="12" xfId="924" applyNumberFormat="1" applyFont="1" applyFill="1" applyBorder="1" applyAlignment="1">
      <alignment horizontal="justify" vertical="center" wrapText="1"/>
      <protection/>
    </xf>
    <xf numFmtId="204" fontId="5" fillId="0" borderId="17" xfId="924" applyNumberFormat="1" applyFont="1" applyFill="1" applyBorder="1" applyAlignment="1">
      <alignment horizontal="center" vertical="center" wrapText="1"/>
      <protection/>
    </xf>
    <xf numFmtId="204" fontId="14" fillId="34" borderId="17" xfId="924" applyNumberFormat="1" applyFont="1" applyFill="1" applyBorder="1" applyAlignment="1">
      <alignment horizontal="center" vertical="center" wrapText="1"/>
      <protection/>
    </xf>
    <xf numFmtId="203" fontId="12" fillId="0" borderId="19" xfId="924" applyNumberFormat="1" applyFont="1" applyFill="1" applyBorder="1" applyAlignment="1">
      <alignment horizontal="center" vertical="center" wrapText="1"/>
      <protection/>
    </xf>
    <xf numFmtId="0" fontId="12" fillId="0" borderId="17" xfId="924" applyNumberFormat="1" applyFont="1" applyFill="1" applyBorder="1" applyAlignment="1">
      <alignment horizontal="justify" vertical="center" wrapText="1"/>
      <protection/>
    </xf>
    <xf numFmtId="10" fontId="7" fillId="0" borderId="0" xfId="0" applyNumberFormat="1" applyFont="1" applyFill="1" applyAlignment="1">
      <alignment horizontal="center" vertical="center" wrapText="1"/>
    </xf>
  </cellXfs>
  <cellStyles count="1290">
    <cellStyle name="Normal" xfId="0"/>
    <cellStyle name="Currency [0]" xfId="15"/>
    <cellStyle name="好_~5676413 2" xfId="16"/>
    <cellStyle name="好_高中教师人数（教育厅1.6日提供） 2" xfId="17"/>
    <cellStyle name="好_银行账户情况表_2010年12月 2" xfId="18"/>
    <cellStyle name="差_奖励补助测算7.23 2" xfId="19"/>
    <cellStyle name="Currency" xfId="20"/>
    <cellStyle name="好_05玉溪" xfId="21"/>
    <cellStyle name="60% - 着色 2" xfId="22"/>
    <cellStyle name="好_2007年可用财力 3" xfId="23"/>
    <cellStyle name="20% - 强调文字颜色 3" xfId="24"/>
    <cellStyle name="输入" xfId="25"/>
    <cellStyle name="标题 2 2 3 2" xfId="26"/>
    <cellStyle name="args.style" xfId="27"/>
    <cellStyle name="_Book1_3_Book1" xfId="28"/>
    <cellStyle name="Comma [0]" xfId="29"/>
    <cellStyle name="Accent2 - 40%" xfId="30"/>
    <cellStyle name="标题 4 2 3 2" xfId="31"/>
    <cellStyle name="差_2006年水利统计指标统计表 2" xfId="32"/>
    <cellStyle name="Comma" xfId="33"/>
    <cellStyle name="Input 2" xfId="34"/>
    <cellStyle name="40% - 强调文字颜色 3" xfId="35"/>
    <cellStyle name="常规 26 2" xfId="36"/>
    <cellStyle name="常规 31 2" xfId="37"/>
    <cellStyle name="差" xfId="38"/>
    <cellStyle name="60% - 强调文字颜色 3" xfId="39"/>
    <cellStyle name="日期" xfId="40"/>
    <cellStyle name="差_奖励补助测算5.23新" xfId="41"/>
    <cellStyle name="Accent2 - 60%" xfId="42"/>
    <cellStyle name="Hyperlink" xfId="43"/>
    <cellStyle name="Percent" xfId="44"/>
    <cellStyle name="差_地方配套按人均增幅控制8.30xl 2" xfId="45"/>
    <cellStyle name="强调文字颜色 3 2 3 2" xfId="46"/>
    <cellStyle name="Followed Hyperlink" xfId="47"/>
    <cellStyle name="好_地方配套按人均增幅控制8.31（调整结案率后）xl 2" xfId="48"/>
    <cellStyle name="差_Book1 2" xfId="49"/>
    <cellStyle name="60% - 强调文字颜色 4 2 2 2" xfId="50"/>
    <cellStyle name="注释" xfId="51"/>
    <cellStyle name="常规 6" xfId="52"/>
    <cellStyle name="_ET_STYLE_NoName_00__Sheet3" xfId="53"/>
    <cellStyle name="60% - 强调文字颜色 2" xfId="54"/>
    <cellStyle name="Accent6 3" xfId="55"/>
    <cellStyle name="差_教师绩效工资测算表（离退休按各地上报数测算）2009年1月1日" xfId="56"/>
    <cellStyle name="差_2007年政法部门业务指标" xfId="57"/>
    <cellStyle name="标题 4" xfId="58"/>
    <cellStyle name="差_2006年分析表" xfId="59"/>
    <cellStyle name="Accent6_贫困县涉农资金整合工作示范县统计表12月21日" xfId="60"/>
    <cellStyle name="警告文本" xfId="61"/>
    <cellStyle name="好_奖励补助测算5.23新" xfId="62"/>
    <cellStyle name="差_指标五" xfId="63"/>
    <cellStyle name="差_奖励补助测算5.22测试" xfId="64"/>
    <cellStyle name="标题" xfId="65"/>
    <cellStyle name="常规 5 2" xfId="66"/>
    <cellStyle name="60% - 强调文字颜色 2 2 2" xfId="67"/>
    <cellStyle name="解释性文本" xfId="68"/>
    <cellStyle name="常规_项目投入明细_10" xfId="69"/>
    <cellStyle name="标题 1" xfId="70"/>
    <cellStyle name="百分比 4" xfId="71"/>
    <cellStyle name="差_奖励补助测算5.22测试 2" xfId="72"/>
    <cellStyle name="标题 2" xfId="73"/>
    <cellStyle name="常规 5 2 2" xfId="74"/>
    <cellStyle name="60% - 强调文字颜色 2 2 2 2" xfId="75"/>
    <cellStyle name="60% - 强调文字颜色 1" xfId="76"/>
    <cellStyle name="Accent6 2" xfId="77"/>
    <cellStyle name="标题 3" xfId="78"/>
    <cellStyle name="60% - 强调文字颜色 4" xfId="79"/>
    <cellStyle name="差_2009年一般性转移支付标准工资 2" xfId="80"/>
    <cellStyle name="输出" xfId="81"/>
    <cellStyle name="常规 31" xfId="82"/>
    <cellStyle name="常规 26" xfId="83"/>
    <cellStyle name="Input" xfId="84"/>
    <cellStyle name="计算" xfId="85"/>
    <cellStyle name="检查单元格" xfId="86"/>
    <cellStyle name="_ET_STYLE_NoName_00__县公司" xfId="87"/>
    <cellStyle name="20% - 着色 1 2" xfId="88"/>
    <cellStyle name="40% - 强调文字颜色 4 2" xfId="89"/>
    <cellStyle name="t_HVAC Equipment (3) 4" xfId="90"/>
    <cellStyle name="20% - 强调文字颜色 6" xfId="91"/>
    <cellStyle name="Currency [0]" xfId="92"/>
    <cellStyle name="强调文字颜色 2" xfId="93"/>
    <cellStyle name="差_教育厅提供义务教育及高中教师人数（2009年1月6日）" xfId="94"/>
    <cellStyle name="链接单元格" xfId="95"/>
    <cellStyle name="差_丽江汇总 2 2" xfId="96"/>
    <cellStyle name="40% - 着色 5 2" xfId="97"/>
    <cellStyle name="差_Book2" xfId="98"/>
    <cellStyle name="汇总" xfId="99"/>
    <cellStyle name="60% - 强调文字颜色 4 2 3" xfId="100"/>
    <cellStyle name="差 2 3 2" xfId="101"/>
    <cellStyle name="好" xfId="102"/>
    <cellStyle name="适中" xfId="103"/>
    <cellStyle name="60% - 强调文字颜色 3 2 3 2" xfId="104"/>
    <cellStyle name="20% - Accent3 2" xfId="105"/>
    <cellStyle name="Heading 3" xfId="106"/>
    <cellStyle name="着色 5" xfId="107"/>
    <cellStyle name="20% - 强调文字颜色 5" xfId="108"/>
    <cellStyle name="常规 8 2" xfId="109"/>
    <cellStyle name="40% - 强调文字颜色 4 2 3 2" xfId="110"/>
    <cellStyle name="强调文字颜色 1" xfId="111"/>
    <cellStyle name="20% - 强调文字颜色 1" xfId="112"/>
    <cellStyle name="好_2006年在职人员情况 2" xfId="113"/>
    <cellStyle name="未定义 3 2" xfId="114"/>
    <cellStyle name="40% - 强调文字颜色 1" xfId="115"/>
    <cellStyle name="20% - 强调文字颜色 2" xfId="116"/>
    <cellStyle name="40% - 强调文字颜色 2" xfId="117"/>
    <cellStyle name="千位分隔[0] 2" xfId="118"/>
    <cellStyle name="Accent2 - 40% 2" xfId="119"/>
    <cellStyle name="强调文字颜色 3" xfId="120"/>
    <cellStyle name="PSChar" xfId="121"/>
    <cellStyle name="强调文字颜色 4" xfId="122"/>
    <cellStyle name="好_第一部分：综合全 3 2" xfId="123"/>
    <cellStyle name="20% - 强调文字颜色 4" xfId="124"/>
    <cellStyle name="好_Book1_银行账户情况表_2010年12月 2" xfId="125"/>
    <cellStyle name="20% - 着色 1" xfId="126"/>
    <cellStyle name="40% - 强调文字颜色 4" xfId="127"/>
    <cellStyle name="Input 3" xfId="128"/>
    <cellStyle name="强调文字颜色 5" xfId="129"/>
    <cellStyle name="20% - 着色 2" xfId="130"/>
    <cellStyle name="60% - 强调文字颜色 5 2 2 2" xfId="131"/>
    <cellStyle name="40% - 强调文字颜色 5" xfId="132"/>
    <cellStyle name="60% - 着色 6 2" xfId="133"/>
    <cellStyle name="60% - 强调文字颜色 5" xfId="134"/>
    <cellStyle name="差_2006年全省财力计算表（中央、决算）" xfId="135"/>
    <cellStyle name="强调文字颜色 6" xfId="136"/>
    <cellStyle name="好_业务工作量指标" xfId="137"/>
    <cellStyle name="20% - 着色 3" xfId="138"/>
    <cellStyle name="40% - 强调文字颜色 6" xfId="139"/>
    <cellStyle name="_弱电系统设备配置报价清单" xfId="140"/>
    <cellStyle name="0,0&#13;&#10;NA&#13;&#10;" xfId="141"/>
    <cellStyle name="Heading 3 2" xfId="142"/>
    <cellStyle name="着色 5 2" xfId="143"/>
    <cellStyle name="差_2009年一般性转移支付标准工资_奖励补助测算7.25 (version 1) (version 1) 2" xfId="144"/>
    <cellStyle name="60% - 强调文字颜色 6" xfId="145"/>
    <cellStyle name="_ET_STYLE_NoName_00__Book1" xfId="146"/>
    <cellStyle name="40% - 强调文字颜色 1 2 2 2" xfId="147"/>
    <cellStyle name="差_2006年分析表 2 2" xfId="148"/>
    <cellStyle name="_ET_STYLE_NoName_00_" xfId="149"/>
    <cellStyle name="差_教师绩效工资测算表（离退休按各地上报数测算）2009年1月1日 2 2" xfId="150"/>
    <cellStyle name="千位分隔 3 2" xfId="151"/>
    <cellStyle name="标题 4 2 2" xfId="152"/>
    <cellStyle name="_Book1_1" xfId="153"/>
    <cellStyle name="20% - 强调文字颜色 4 2 2 2" xfId="154"/>
    <cellStyle name="常规 3 2 2" xfId="155"/>
    <cellStyle name="20% - 着色 5" xfId="156"/>
    <cellStyle name="着色 1" xfId="157"/>
    <cellStyle name="_Book1_金融业务培训人员情况表" xfId="158"/>
    <cellStyle name="标题 4 2 2 2" xfId="159"/>
    <cellStyle name="_20100326高清市院遂宁检察院1080P配置清单26日改" xfId="160"/>
    <cellStyle name="?鹎%U龡&amp;H?_x0008__x001C__x001C_?_x0007__x0001__x0001_" xfId="161"/>
    <cellStyle name="好_2008年县级公安保障标准落实奖励经费分配测算 2 2" xfId="162"/>
    <cellStyle name="_Book1_1_Book1" xfId="163"/>
    <cellStyle name="差_Book1_3" xfId="164"/>
    <cellStyle name="差_M03 2" xfId="165"/>
    <cellStyle name="?鹎%U龡&amp;H?_x0008_e_x0005_9_x0006__x0007__x0001__x0001_" xfId="166"/>
    <cellStyle name="_Book1_3 2" xfId="167"/>
    <cellStyle name="Heading 1 2" xfId="168"/>
    <cellStyle name="着色 3 2" xfId="169"/>
    <cellStyle name="常规 2 7 2" xfId="170"/>
    <cellStyle name="_Book1" xfId="171"/>
    <cellStyle name="_Book1_2" xfId="172"/>
    <cellStyle name="好_云南农村义务教育统计表 2" xfId="173"/>
    <cellStyle name="20% - 着色 6" xfId="174"/>
    <cellStyle name="着色 2" xfId="175"/>
    <cellStyle name="Accent2 - 20%" xfId="176"/>
    <cellStyle name="Accent3_贫困县涉农资金整合工作示范县统计表12月21日" xfId="177"/>
    <cellStyle name="差_教师绩效工资测算表（离退休按各地上报数测算）2009年1月1日 4" xfId="178"/>
    <cellStyle name="_Book1_2_Book1" xfId="179"/>
    <cellStyle name="40% - 强调文字颜色 4 2 2" xfId="180"/>
    <cellStyle name="好_Book1_4" xfId="181"/>
    <cellStyle name="好_城建部门 3" xfId="182"/>
    <cellStyle name="归盒啦_95" xfId="183"/>
    <cellStyle name="差_2006年分析表 4" xfId="184"/>
    <cellStyle name="Linked Cell" xfId="185"/>
    <cellStyle name="超级链接 2" xfId="186"/>
    <cellStyle name="_Book1_3" xfId="187"/>
    <cellStyle name="差_2009年一般性转移支付标准工资_不用软件计算9.1不考虑经费管理评价xl 2" xfId="188"/>
    <cellStyle name="Heading 1" xfId="189"/>
    <cellStyle name="着色 3" xfId="190"/>
    <cellStyle name="_Book1_Book1" xfId="191"/>
    <cellStyle name="Accent5_贫困县涉农资金整合工作示范县统计表12月21日" xfId="192"/>
    <cellStyle name="好_03昭通" xfId="193"/>
    <cellStyle name="_Book1_4" xfId="194"/>
    <cellStyle name="20% - 强调文字颜色 3 2" xfId="195"/>
    <cellStyle name="Heading 2" xfId="196"/>
    <cellStyle name="着色 4" xfId="197"/>
    <cellStyle name="_ET_STYLE_NoName_00__Book1_1" xfId="198"/>
    <cellStyle name="_ET_STYLE_NoName_00__Book1_1_县公司" xfId="199"/>
    <cellStyle name="_ET_STYLE_NoName_00__Book1_1_银行账户情况表_2010年12月" xfId="200"/>
    <cellStyle name="_ET_STYLE_NoName_00__Book1_2" xfId="201"/>
    <cellStyle name="Accent5 - 20%" xfId="202"/>
    <cellStyle name="_ET_STYLE_NoName_00__Book1_县公司" xfId="203"/>
    <cellStyle name="Dezimal [0]_laroux" xfId="204"/>
    <cellStyle name="_ET_STYLE_NoName_00__Book1_银行账户情况表_2010年12月" xfId="205"/>
    <cellStyle name="差_2007年检察院案件数 2" xfId="206"/>
    <cellStyle name="Accent3 2" xfId="207"/>
    <cellStyle name="差_奖励补助测算7.25 (version 1) (version 1)" xfId="208"/>
    <cellStyle name="_ET_STYLE_NoName_00__建行" xfId="209"/>
    <cellStyle name="差_Book1_银行账户情况表_2010年12月 2" xfId="210"/>
    <cellStyle name="好_Book1_县公司 2" xfId="211"/>
    <cellStyle name="好_2006年分析表 2" xfId="212"/>
    <cellStyle name="好 2 3 2" xfId="213"/>
    <cellStyle name="40% - 强调文字颜色 5 2 2" xfId="214"/>
    <cellStyle name="输入 2 2" xfId="215"/>
    <cellStyle name="常规 2 8 2" xfId="216"/>
    <cellStyle name="_ET_STYLE_NoName_00__银行账户情况表_2010年12月" xfId="217"/>
    <cellStyle name="好_M03" xfId="218"/>
    <cellStyle name="差_文体广播部门 3 2" xfId="219"/>
    <cellStyle name="Accent6 - 20%" xfId="220"/>
    <cellStyle name="差_业务工作量指标 2" xfId="221"/>
    <cellStyle name="_ET_STYLE_NoName_00__云南水利电力有限公司" xfId="222"/>
    <cellStyle name="好_县级基础数据 2" xfId="223"/>
    <cellStyle name="常规 21 2" xfId="224"/>
    <cellStyle name="常规 16 2" xfId="225"/>
    <cellStyle name="未定义 4" xfId="226"/>
    <cellStyle name="_Sheet1" xfId="227"/>
    <cellStyle name="差_第一部分：综合全 2 2" xfId="228"/>
    <cellStyle name="常规 10" xfId="229"/>
    <cellStyle name="Good" xfId="230"/>
    <cellStyle name="PSDec 2" xfId="231"/>
    <cellStyle name="_Sheet1_Book1" xfId="232"/>
    <cellStyle name="差_检验表（调整后） 3 2" xfId="233"/>
    <cellStyle name="Accent4 - 40%" xfId="234"/>
    <cellStyle name="常规 5 4" xfId="235"/>
    <cellStyle name="_Sheet3 (5)" xfId="236"/>
    <cellStyle name="60% - 强调文字颜色 2 2 4" xfId="237"/>
    <cellStyle name="_Sheet3 (6)" xfId="238"/>
    <cellStyle name="40% - 强调文字颜色 1 2 4" xfId="239"/>
    <cellStyle name="_本部汇总" xfId="240"/>
    <cellStyle name="_南方电网" xfId="241"/>
    <cellStyle name="Accent4_贫困县涉农资金整合工作示范县统计表12月21日" xfId="242"/>
    <cellStyle name="差_0605石屏县" xfId="243"/>
    <cellStyle name="强调文字颜色 2 2 2" xfId="244"/>
    <cellStyle name="20% - Accent1" xfId="245"/>
    <cellStyle name="Accent1 - 20%" xfId="246"/>
    <cellStyle name="强调文字颜色 2 2 2 2" xfId="247"/>
    <cellStyle name="20% - Accent1 2" xfId="248"/>
    <cellStyle name="Accent1 - 20% 2" xfId="249"/>
    <cellStyle name="强调文字颜色 2 2 3" xfId="250"/>
    <cellStyle name="20% - Accent2" xfId="251"/>
    <cellStyle name="差_县公司" xfId="252"/>
    <cellStyle name="60% - 强调文字颜色 3 2 2" xfId="253"/>
    <cellStyle name="强调文字颜色 2 2 3 2" xfId="254"/>
    <cellStyle name="20% - Accent2 2" xfId="255"/>
    <cellStyle name="输出 2 3" xfId="256"/>
    <cellStyle name="差_县公司 2" xfId="257"/>
    <cellStyle name="60% - 强调文字颜色 3 2 2 2" xfId="258"/>
    <cellStyle name="强调文字颜色 2 2 4" xfId="259"/>
    <cellStyle name="20% - Accent3" xfId="260"/>
    <cellStyle name="60% - 强调文字颜色 3 2 3" xfId="261"/>
    <cellStyle name="常规 5 3 2" xfId="262"/>
    <cellStyle name="60% - 强调文字颜色 2 2 3 2" xfId="263"/>
    <cellStyle name="60% - 强调文字颜色 3 2 4" xfId="264"/>
    <cellStyle name="20% - Accent4" xfId="265"/>
    <cellStyle name="Accent6 - 60% 2" xfId="266"/>
    <cellStyle name="20% - Accent4 2" xfId="267"/>
    <cellStyle name="20% - Accent5" xfId="268"/>
    <cellStyle name="20% - Accent5 2" xfId="269"/>
    <cellStyle name="sstot 4" xfId="270"/>
    <cellStyle name="20% - Accent6" xfId="271"/>
    <cellStyle name="差_业务工作量指标" xfId="272"/>
    <cellStyle name="20% - Accent6 2" xfId="273"/>
    <cellStyle name="差_奖励补助测算5.24冯铸" xfId="274"/>
    <cellStyle name="20% - 强调文字颜色 1 2" xfId="275"/>
    <cellStyle name="差_奖励补助测算5.24冯铸 2" xfId="276"/>
    <cellStyle name="20% - 强调文字颜色 1 2 2" xfId="277"/>
    <cellStyle name="Note" xfId="278"/>
    <cellStyle name="Note 2" xfId="279"/>
    <cellStyle name="Pourcentage_pldt" xfId="280"/>
    <cellStyle name="20% - 强调文字颜色 1 2 2 2" xfId="281"/>
    <cellStyle name="好_第一部分：综合全" xfId="282"/>
    <cellStyle name="标题 5" xfId="283"/>
    <cellStyle name="好_奖励补助测算7.25" xfId="284"/>
    <cellStyle name="20% - 强调文字颜色 1 2 3" xfId="285"/>
    <cellStyle name="40% - 强调文字颜色 2 2" xfId="286"/>
    <cellStyle name="好_奖励补助测算7.25 2" xfId="287"/>
    <cellStyle name="20% - 强调文字颜色 1 2 3 2" xfId="288"/>
    <cellStyle name="40% - 强调文字颜色 2 2 2" xfId="289"/>
    <cellStyle name="20% - 强调文字颜色 1 2 4" xfId="290"/>
    <cellStyle name="20% - 强调文字颜色 2 2" xfId="291"/>
    <cellStyle name="20% - 强调文字颜色 2 2 2" xfId="292"/>
    <cellStyle name="差_530629_2006年县级财政报表附表" xfId="293"/>
    <cellStyle name="20% - 强调文字颜色 2 2 2 2" xfId="294"/>
    <cellStyle name="20% - 强调文字颜色 2 2 3" xfId="295"/>
    <cellStyle name="Accent4 - 20% 2" xfId="296"/>
    <cellStyle name="20% - 强调文字颜色 2 2 3 2" xfId="297"/>
    <cellStyle name="20% - 强调文字颜色 2 2 4" xfId="298"/>
    <cellStyle name="强调 2 2" xfId="299"/>
    <cellStyle name="60% - Accent1 2" xfId="300"/>
    <cellStyle name="差_1003牟定县" xfId="301"/>
    <cellStyle name="千分位_ 白土" xfId="302"/>
    <cellStyle name="20% - 强调文字颜色 3 2 2" xfId="303"/>
    <cellStyle name="Heading 2 2" xfId="304"/>
    <cellStyle name="着色 4 2" xfId="305"/>
    <cellStyle name="20% - 强调文字颜色 3 2 2 2" xfId="306"/>
    <cellStyle name="标题 1 2 4" xfId="307"/>
    <cellStyle name="20% - 强调文字颜色 3 2 3" xfId="308"/>
    <cellStyle name="20% - 强调文字颜色 3 2 3 2" xfId="309"/>
    <cellStyle name="20% - 强调文字颜色 3 2 4" xfId="310"/>
    <cellStyle name="20% - 强调文字颜色 4 2" xfId="311"/>
    <cellStyle name="Mon閠aire_!!!GO" xfId="312"/>
    <cellStyle name="20% - 强调文字颜色 4 2 2" xfId="313"/>
    <cellStyle name="常规 3 3" xfId="314"/>
    <cellStyle name="Accent4 - 40% 2" xfId="315"/>
    <cellStyle name="20% - 强调文字颜色 4 2 3" xfId="316"/>
    <cellStyle name="Accent6 - 40%" xfId="317"/>
    <cellStyle name="差_Book1_1 3" xfId="318"/>
    <cellStyle name="60% - 强调文字颜色 1 2 4" xfId="319"/>
    <cellStyle name="20% - 强调文字颜色 4 2 3 2" xfId="320"/>
    <cellStyle name="Accent6 - 40% 2" xfId="321"/>
    <cellStyle name="20% - 强调文字颜色 4 2 4" xfId="322"/>
    <cellStyle name="20% - 强调文字颜色 5 2" xfId="323"/>
    <cellStyle name="콤마_BOILER-CO1" xfId="324"/>
    <cellStyle name="sstot 3" xfId="325"/>
    <cellStyle name="20% - 强调文字颜色 5 2 2" xfId="326"/>
    <cellStyle name="sstot 3 2" xfId="327"/>
    <cellStyle name="40% - 着色 2" xfId="328"/>
    <cellStyle name="差_下半年禁毒办案经费分配2544.3万元" xfId="329"/>
    <cellStyle name="20% - 强调文字颜色 5 2 2 2" xfId="330"/>
    <cellStyle name="40% - 着色 2 2" xfId="331"/>
    <cellStyle name="差_历年教师人数 3 2" xfId="332"/>
    <cellStyle name="20% - 强调文字颜色 5 2 3" xfId="333"/>
    <cellStyle name="40% - 着色 3" xfId="334"/>
    <cellStyle name="好_历年教师人数 2" xfId="335"/>
    <cellStyle name="20% - 强调文字颜色 5 2 3 2" xfId="336"/>
    <cellStyle name="40% - 着色 3 2" xfId="337"/>
    <cellStyle name="好_历年教师人数 2 2" xfId="338"/>
    <cellStyle name="20% - 强调文字颜色 5 2 4" xfId="339"/>
    <cellStyle name="强调文字颜色 1 2 2 2" xfId="340"/>
    <cellStyle name="40% - 着色 4" xfId="341"/>
    <cellStyle name="好_地方配套按人均增幅控制8.30一般预算平均增幅、人均可用财力平均增幅两次控制、社会治安系数调整、案件数调整xl 2" xfId="342"/>
    <cellStyle name="好_历年教师人数 3" xfId="343"/>
    <cellStyle name="Standard_AREAS" xfId="344"/>
    <cellStyle name="20% - 强调文字颜色 6 2" xfId="345"/>
    <cellStyle name="60% - 强调文字颜色 6 2 4" xfId="346"/>
    <cellStyle name="20% - 强调文字颜色 6 2 2" xfId="347"/>
    <cellStyle name="20% - 强调文字颜色 6 2 2 2" xfId="348"/>
    <cellStyle name="20% - 强调文字颜色 6 2 3" xfId="349"/>
    <cellStyle name="好_财政支出对上级的依赖程度 2 2" xfId="350"/>
    <cellStyle name="Accent4 - 60% 2" xfId="351"/>
    <cellStyle name="㼿㼿㼿㼿㼿㼿㼿㼿㼿㼿㼿?" xfId="352"/>
    <cellStyle name="20% - 强调文字颜色 6 2 3 2" xfId="353"/>
    <cellStyle name="PSSpacer" xfId="354"/>
    <cellStyle name="20% - 强调文字颜色 6 2 4" xfId="355"/>
    <cellStyle name="差_00省级(打印)" xfId="356"/>
    <cellStyle name="20% - 着色 2 2" xfId="357"/>
    <cellStyle name="差_Book1_银行账户情况表_2010年12月" xfId="358"/>
    <cellStyle name="好_Book1_县公司" xfId="359"/>
    <cellStyle name="好_2006年分析表" xfId="360"/>
    <cellStyle name="好 2 3" xfId="361"/>
    <cellStyle name="40% - 强调文字颜色 5 2" xfId="362"/>
    <cellStyle name="好_下半年禁毒办案经费分配2544.3万元" xfId="363"/>
    <cellStyle name="40% - 强调文字颜色 6 2" xfId="364"/>
    <cellStyle name="标题 2 2 4" xfId="365"/>
    <cellStyle name="好_业务工作量指标 2" xfId="366"/>
    <cellStyle name="20% - 着色 3 2" xfId="367"/>
    <cellStyle name="差_03昭通" xfId="368"/>
    <cellStyle name="20% - 着色 4" xfId="369"/>
    <cellStyle name="20% - 着色 4 2" xfId="370"/>
    <cellStyle name="Currency1" xfId="371"/>
    <cellStyle name="20% - 着色 5 2" xfId="372"/>
    <cellStyle name="着色 1 2" xfId="373"/>
    <cellStyle name="好_汇总-县级财政报表附表 2" xfId="374"/>
    <cellStyle name="40% - Accent1" xfId="375"/>
    <cellStyle name="20% - 着色 6 2" xfId="376"/>
    <cellStyle name="着色 2 2" xfId="377"/>
    <cellStyle name="Accent2 - 20% 2" xfId="378"/>
    <cellStyle name="差_银行账户情况表_2010年12月" xfId="379"/>
    <cellStyle name="40% - Accent1 2" xfId="380"/>
    <cellStyle name="40% - Accent2" xfId="381"/>
    <cellStyle name="40% - Accent2 2" xfId="382"/>
    <cellStyle name="好_2009年一般性转移支付标准工资_奖励补助测算5.24冯铸" xfId="383"/>
    <cellStyle name="常规_贫困县涉农资金整合工作示范县统计表12月21日" xfId="384"/>
    <cellStyle name="40% - Accent3" xfId="385"/>
    <cellStyle name="好_2006年分析表 3 2" xfId="386"/>
    <cellStyle name="40% - 强调文字颜色 5 2 3 2" xfId="387"/>
    <cellStyle name="40% - Accent3 2" xfId="388"/>
    <cellStyle name="40% - Accent4" xfId="389"/>
    <cellStyle name="Normal - Style1" xfId="390"/>
    <cellStyle name="常规 3_贫困县涉农资金整合工作示范县统计表12月21日" xfId="391"/>
    <cellStyle name="40% - Accent4 2" xfId="392"/>
    <cellStyle name="好_奖励补助测算5.23新 2" xfId="393"/>
    <cellStyle name="差_指标五 2" xfId="394"/>
    <cellStyle name="Black" xfId="395"/>
    <cellStyle name="警告文本 2" xfId="396"/>
    <cellStyle name="40% - Accent5" xfId="397"/>
    <cellStyle name="差_指标五 2 2" xfId="398"/>
    <cellStyle name="警告文本 2 2" xfId="399"/>
    <cellStyle name="40% - Accent5 2" xfId="400"/>
    <cellStyle name="差_指标五 3" xfId="401"/>
    <cellStyle name="40% - Accent6" xfId="402"/>
    <cellStyle name="差_指标五 3 2" xfId="403"/>
    <cellStyle name="40% - Accent6 2" xfId="404"/>
    <cellStyle name="差_指标四" xfId="405"/>
    <cellStyle name="40% - 强调文字颜色 1 2" xfId="406"/>
    <cellStyle name="差_指标四 2" xfId="407"/>
    <cellStyle name="40% - 强调文字颜色 1 2 2" xfId="408"/>
    <cellStyle name="40% - 强调文字颜色 1 2 3" xfId="409"/>
    <cellStyle name="差_建行" xfId="410"/>
    <cellStyle name="40% - 强调文字颜色 1 2 3 2" xfId="411"/>
    <cellStyle name="40% - 强调文字颜色 2 2 2 2" xfId="412"/>
    <cellStyle name="好_2007年检察院案件数 2" xfId="413"/>
    <cellStyle name="好_~4190974 2" xfId="414"/>
    <cellStyle name="差_县级公安机关公用经费标准奖励测算方案（定稿）" xfId="415"/>
    <cellStyle name="40% - 强调文字颜色 2 2 3" xfId="416"/>
    <cellStyle name="差_县级公安机关公用经费标准奖励测算方案（定稿） 2" xfId="417"/>
    <cellStyle name="40% - 强调文字颜色 2 2 3 2" xfId="418"/>
    <cellStyle name="差_义务教育阶段教职工人数（教育厅提供最终） 2" xfId="419"/>
    <cellStyle name="好_教师绩效工资测算表（离退休按各地上报数测算）2009年1月1日 3 2" xfId="420"/>
    <cellStyle name="40% - 强调文字颜色 2 2 4" xfId="421"/>
    <cellStyle name="40% - 强调文字颜色 3 2" xfId="422"/>
    <cellStyle name="好_2009年一般性转移支付标准工资_地方配套按人均增幅控制8.31（调整结案率后）xl" xfId="423"/>
    <cellStyle name="40% - 强调文字颜色 3 2 2" xfId="424"/>
    <cellStyle name="好_2009年一般性转移支付标准工资_地方配套按人均增幅控制8.31（调整结案率后）xl 2" xfId="425"/>
    <cellStyle name="40% - 强调文字颜色 3 2 2 2" xfId="426"/>
    <cellStyle name="差_三季度－表二" xfId="427"/>
    <cellStyle name="40% - 强调文字颜色 3 2 4" xfId="428"/>
    <cellStyle name="好_2、土地面积、人口、粮食产量基本情况 2" xfId="429"/>
    <cellStyle name="40% - 强调文字颜色 3 2 3" xfId="430"/>
    <cellStyle name="Non défini 3 2" xfId="431"/>
    <cellStyle name="常规 32" xfId="432"/>
    <cellStyle name="常规 27" xfId="433"/>
    <cellStyle name="40% - 强调文字颜色 3 2 3 2" xfId="434"/>
    <cellStyle name="差_第一部分：综合全" xfId="435"/>
    <cellStyle name="40% - 强调文字颜色 4 2 2 2" xfId="436"/>
    <cellStyle name="好_Book1_4 2" xfId="437"/>
    <cellStyle name="好_城建部门 3 2" xfId="438"/>
    <cellStyle name="Linked Cell 2" xfId="439"/>
    <cellStyle name="40% - 强调文字颜色 4 2 3" xfId="440"/>
    <cellStyle name="好_城建部门 4" xfId="441"/>
    <cellStyle name="常规 30 2" xfId="442"/>
    <cellStyle name="常规 25 2" xfId="443"/>
    <cellStyle name="40% - 强调文字颜色 4 2 4" xfId="444"/>
    <cellStyle name="好_2006年分析表 2 2" xfId="445"/>
    <cellStyle name="40% - 强调文字颜色 5 2 2 2" xfId="446"/>
    <cellStyle name="常规 20" xfId="447"/>
    <cellStyle name="常规 15" xfId="448"/>
    <cellStyle name="差_奖励补助测算7.25 (version 1) (version 1) 2" xfId="449"/>
    <cellStyle name="Check Cell" xfId="450"/>
    <cellStyle name="差_高中教师人数（教育厅1.6日提供） 2" xfId="451"/>
    <cellStyle name="好_2006年分析表 3" xfId="452"/>
    <cellStyle name="40% - 强调文字颜色 5 2 3" xfId="453"/>
    <cellStyle name="好_2006年分析表 4" xfId="454"/>
    <cellStyle name="40% - 强调文字颜色 5 2 4" xfId="455"/>
    <cellStyle name="好_下半年禁毒办案经费分配2544.3万元 2" xfId="456"/>
    <cellStyle name="40% - 强调文字颜色 6 2 2" xfId="457"/>
    <cellStyle name="差_~4190974" xfId="458"/>
    <cellStyle name="差_03昭通 2" xfId="459"/>
    <cellStyle name="好_下半年禁毒办案经费分配2544.3万元 2 2" xfId="460"/>
    <cellStyle name="40% - 强调文字颜色 6 2 2 2" xfId="461"/>
    <cellStyle name="差_~4190974 2" xfId="462"/>
    <cellStyle name="好_05玉溪 2" xfId="463"/>
    <cellStyle name="差_云南省2008年中小学教职工情况（教育厅提供20090101加工整理）" xfId="464"/>
    <cellStyle name="好_指标五" xfId="465"/>
    <cellStyle name="货币 2" xfId="466"/>
    <cellStyle name="好_下半年禁毒办案经费分配2544.3万元 3" xfId="467"/>
    <cellStyle name="40% - 强调文字颜色 6 2 3" xfId="468"/>
    <cellStyle name="好_2007年可用财力 3 2" xfId="469"/>
    <cellStyle name="60% - 着色 2 2" xfId="470"/>
    <cellStyle name="Date" xfId="471"/>
    <cellStyle name="差_云南省2008年中小学教职工情况（教育厅提供20090101加工整理） 2" xfId="472"/>
    <cellStyle name="好_指标五 2" xfId="473"/>
    <cellStyle name="货币 2 2" xfId="474"/>
    <cellStyle name="好_下半年禁毒办案经费分配2544.3万元 3 2" xfId="475"/>
    <cellStyle name="40% - 强调文字颜色 6 2 3 2" xfId="476"/>
    <cellStyle name="好_下半年禁毒办案经费分配2544.3万元 4" xfId="477"/>
    <cellStyle name="40% - 强调文字颜色 6 2 4" xfId="478"/>
    <cellStyle name="40% - 着色 1" xfId="479"/>
    <cellStyle name="40% - 着色 1 2" xfId="480"/>
    <cellStyle name="好_2009年一般性转移支付标准工资_~5676413" xfId="481"/>
    <cellStyle name="好_2008年县级公安保障标准落实奖励经费分配测算 3 2" xfId="482"/>
    <cellStyle name="Accent5" xfId="483"/>
    <cellStyle name="40% - 着色 4 2" xfId="484"/>
    <cellStyle name="好_历年教师人数 3 2" xfId="485"/>
    <cellStyle name="差_丽江汇总 2" xfId="486"/>
    <cellStyle name="40% - 着色 5" xfId="487"/>
    <cellStyle name="好_历年教师人数 4" xfId="488"/>
    <cellStyle name="表标题 2" xfId="489"/>
    <cellStyle name="差_丽江汇总 3" xfId="490"/>
    <cellStyle name="40% - 着色 6" xfId="491"/>
    <cellStyle name="Total 2" xfId="492"/>
    <cellStyle name="差_丽江汇总 3 2" xfId="493"/>
    <cellStyle name="40% - 着色 6 2" xfId="494"/>
    <cellStyle name="Dezimal_laroux" xfId="495"/>
    <cellStyle name="60% - Accent1" xfId="496"/>
    <cellStyle name="60% - Accent2" xfId="497"/>
    <cellStyle name="Title 2" xfId="498"/>
    <cellStyle name="强调 3" xfId="499"/>
    <cellStyle name="常规 2 2" xfId="500"/>
    <cellStyle name="部门" xfId="501"/>
    <cellStyle name="常规 37" xfId="502"/>
    <cellStyle name="强调 3 2" xfId="503"/>
    <cellStyle name="60% - Accent2 2" xfId="504"/>
    <cellStyle name="60% - Accent3" xfId="505"/>
    <cellStyle name="差_~5676413 2" xfId="506"/>
    <cellStyle name="60% - Accent3 2" xfId="507"/>
    <cellStyle name="Bad" xfId="508"/>
    <cellStyle name="差_云南省2008年转移支付测算——州市本级考核部分及政策性测算 2" xfId="509"/>
    <cellStyle name="Hyperlink_AheadBehind.xls Chart 23" xfId="510"/>
    <cellStyle name="60% - Accent4" xfId="511"/>
    <cellStyle name="per.style" xfId="512"/>
    <cellStyle name="常规 2 4" xfId="513"/>
    <cellStyle name="PSInt" xfId="514"/>
    <cellStyle name="分级显示行_1_13区汇总" xfId="515"/>
    <cellStyle name="差_汇总-县级财政报表附表" xfId="516"/>
    <cellStyle name="60% - Accent4 2" xfId="517"/>
    <cellStyle name="常规 2 4 2" xfId="518"/>
    <cellStyle name="PSInt 2" xfId="519"/>
    <cellStyle name="强调文字颜色 4 2" xfId="520"/>
    <cellStyle name="60% - Accent5" xfId="521"/>
    <cellStyle name="PSChar 2" xfId="522"/>
    <cellStyle name="强调文字颜色 4 2 2" xfId="523"/>
    <cellStyle name="60% - Accent5 2" xfId="524"/>
    <cellStyle name="t" xfId="525"/>
    <cellStyle name="好_检验表" xfId="526"/>
    <cellStyle name="60% - Accent6" xfId="527"/>
    <cellStyle name="t 2" xfId="528"/>
    <cellStyle name="好_检验表 2" xfId="529"/>
    <cellStyle name="60% - Accent6 2" xfId="530"/>
    <cellStyle name="着色 6" xfId="531"/>
    <cellStyle name="商品名称" xfId="532"/>
    <cellStyle name="Heading 4" xfId="533"/>
    <cellStyle name="60% - 强调文字颜色 1 2" xfId="534"/>
    <cellStyle name="着色 6 2" xfId="535"/>
    <cellStyle name="Heading 4 2" xfId="536"/>
    <cellStyle name="60% - 强调文字颜色 1 2 2" xfId="537"/>
    <cellStyle name="标题 3 2 4" xfId="538"/>
    <cellStyle name="60% - 强调文字颜色 1 2 2 2" xfId="539"/>
    <cellStyle name="60% - 强调文字颜色 1 2 3" xfId="540"/>
    <cellStyle name="差_Book1_1 2" xfId="541"/>
    <cellStyle name="差_地方配套按人均增幅控制8.30一般预算平均增幅、人均可用财力平均增幅两次控制、社会治安系数调整、案件数调整xl" xfId="542"/>
    <cellStyle name="60% - 强调文字颜色 1 2 3 2" xfId="543"/>
    <cellStyle name="差_Book1_1 2 2" xfId="544"/>
    <cellStyle name="差_地方配套按人均增幅控制8.30一般预算平均增幅、人均可用财力平均增幅两次控制、社会治安系数调整、案件数调整xl 2" xfId="545"/>
    <cellStyle name="60% - 强调文字颜色 2 2" xfId="546"/>
    <cellStyle name="常规 5" xfId="547"/>
    <cellStyle name="Accent6 - 60%" xfId="548"/>
    <cellStyle name="60% - 强调文字颜色 2 2 3" xfId="549"/>
    <cellStyle name="常规 5 3" xfId="550"/>
    <cellStyle name="60% - 强调文字颜色 3 2" xfId="551"/>
    <cellStyle name="Neutral" xfId="552"/>
    <cellStyle name="60% - 强调文字颜色 4 2" xfId="553"/>
    <cellStyle name="Neutral 2" xfId="554"/>
    <cellStyle name="60% - 强调文字颜色 4 2 2" xfId="555"/>
    <cellStyle name="60% - 强调文字颜色 4 2 3 2" xfId="556"/>
    <cellStyle name="60% - 强调文字颜色 4 2 4" xfId="557"/>
    <cellStyle name="60% - 强调文字颜色 5 2" xfId="558"/>
    <cellStyle name="差_2006年全省财力计算表（中央、决算） 2" xfId="559"/>
    <cellStyle name="60% - 强调文字颜色 5 2 2" xfId="560"/>
    <cellStyle name="60% - 强调文字颜色 5 2 3" xfId="561"/>
    <cellStyle name="60% - 强调文字颜色 5 2 3 2" xfId="562"/>
    <cellStyle name="好_Book1_1" xfId="563"/>
    <cellStyle name="60% - 强调文字颜色 5 2 4" xfId="564"/>
    <cellStyle name="好_贫困县涉农资金整合工作示范县统计表12月21日" xfId="565"/>
    <cellStyle name="60% - 强调文字颜色 6 2" xfId="566"/>
    <cellStyle name="好_2007年人员分部门统计表" xfId="567"/>
    <cellStyle name="Header2" xfId="568"/>
    <cellStyle name="强调文字颜色 5 2 3" xfId="569"/>
    <cellStyle name="60% - 强调文字颜色 6 2 2" xfId="570"/>
    <cellStyle name="好_2007年人员分部门统计表 2" xfId="571"/>
    <cellStyle name="60% - 强调文字颜色 6 2 2 2" xfId="572"/>
    <cellStyle name="60% - 强调文字颜色 6 2 3" xfId="573"/>
    <cellStyle name="60% - 强调文字颜色 6 2 3 2" xfId="574"/>
    <cellStyle name="60% - 着色 1" xfId="575"/>
    <cellStyle name="好_2007年可用财力 2" xfId="576"/>
    <cellStyle name="常规 2 2 3" xfId="577"/>
    <cellStyle name="sstot" xfId="578"/>
    <cellStyle name="常规 38 2" xfId="579"/>
    <cellStyle name="60% - 着色 1 2" xfId="580"/>
    <cellStyle name="好_2007年可用财力 2 2" xfId="581"/>
    <cellStyle name="60% - 着色 3" xfId="582"/>
    <cellStyle name="好_2007年可用财力 4" xfId="583"/>
    <cellStyle name="Moneda_96 Risk" xfId="584"/>
    <cellStyle name="60% - 着色 3 2" xfId="585"/>
    <cellStyle name="好_云南省2008年中小学教师人数统计表 3" xfId="586"/>
    <cellStyle name="百分比 4 2" xfId="587"/>
    <cellStyle name="标题 1 2" xfId="588"/>
    <cellStyle name="60% - 着色 4" xfId="589"/>
    <cellStyle name="Tusental (0)_pldt" xfId="590"/>
    <cellStyle name="标题 1 2 2" xfId="591"/>
    <cellStyle name="60% - 着色 4 2" xfId="592"/>
    <cellStyle name="Accent3 - 20% 2" xfId="593"/>
    <cellStyle name="60% - 着色 5" xfId="594"/>
    <cellStyle name="60% - 着色 5 2" xfId="595"/>
    <cellStyle name="60% - 着色 6" xfId="596"/>
    <cellStyle name="差_2、土地面积、人口、粮食产量基本情况 2" xfId="597"/>
    <cellStyle name="6mal" xfId="598"/>
    <cellStyle name="Accent1" xfId="599"/>
    <cellStyle name="差_检验表 2" xfId="600"/>
    <cellStyle name="Accent1 - 40%" xfId="601"/>
    <cellStyle name="差_2006年基础数据" xfId="602"/>
    <cellStyle name="Accent1 - 40% 2" xfId="603"/>
    <cellStyle name="差_2006年基础数据 2" xfId="604"/>
    <cellStyle name="Accent1 - 60%" xfId="605"/>
    <cellStyle name="Accent1 - 60% 2" xfId="606"/>
    <cellStyle name="Accent1 2" xfId="607"/>
    <cellStyle name="差_检验表 2 2" xfId="608"/>
    <cellStyle name="Accent1 3" xfId="609"/>
    <cellStyle name="Accent1_贫困县涉农资金整合工作示范县统计表12月21日" xfId="610"/>
    <cellStyle name="Accent2 2" xfId="611"/>
    <cellStyle name="差_检验表 3 2" xfId="612"/>
    <cellStyle name="Accent2" xfId="613"/>
    <cellStyle name="差_检验表 3" xfId="614"/>
    <cellStyle name="Accent2 - 60% 2" xfId="615"/>
    <cellStyle name="差_奖励补助测算5.23新 2" xfId="616"/>
    <cellStyle name="Accent2 3" xfId="617"/>
    <cellStyle name="Dollar (zero dec)" xfId="618"/>
    <cellStyle name="Accent2_贫困县涉农资金整合工作示范县统计表12月21日" xfId="619"/>
    <cellStyle name="Accent3" xfId="620"/>
    <cellStyle name="差_2007年检察院案件数" xfId="621"/>
    <cellStyle name="好_2009年一般性转移支付标准工资_奖励补助测算5.22测试 2" xfId="622"/>
    <cellStyle name="差_检验表 4" xfId="623"/>
    <cellStyle name="Milliers_!!!GO" xfId="624"/>
    <cellStyle name="Accent3 - 20%" xfId="625"/>
    <cellStyle name="Accent5 2" xfId="626"/>
    <cellStyle name="好_2009年一般性转移支付标准工资_~5676413 2" xfId="627"/>
    <cellStyle name="Mon閠aire [0]_!!!GO" xfId="628"/>
    <cellStyle name="好_0502通海县" xfId="629"/>
    <cellStyle name="Accent3 - 40%" xfId="630"/>
    <cellStyle name="Accent3 - 40% 2" xfId="631"/>
    <cellStyle name="Accent3 - 60%" xfId="632"/>
    <cellStyle name="好_2009年一般性转移支付标准工资_~4190974" xfId="633"/>
    <cellStyle name="Accent3 - 60% 2" xfId="634"/>
    <cellStyle name="好_2009年一般性转移支付标准工资_~4190974 2" xfId="635"/>
    <cellStyle name="Total" xfId="636"/>
    <cellStyle name="差_2009年一般性转移支付标准工资_~4190974 2" xfId="637"/>
    <cellStyle name="Accent3 3" xfId="638"/>
    <cellStyle name="差_下半年禁吸戒毒经费1000万元 2" xfId="639"/>
    <cellStyle name="好_2009年一般性转移支付标准工资_奖励补助测算7.25 (version 1) (version 1) 2" xfId="640"/>
    <cellStyle name="Border" xfId="641"/>
    <cellStyle name="Accent4" xfId="642"/>
    <cellStyle name="Accent4 - 20%" xfId="643"/>
    <cellStyle name="捠壿 [0.00]_Region Orders (2)" xfId="644"/>
    <cellStyle name="Accent4 - 60%" xfId="645"/>
    <cellStyle name="好_财政支出对上级的依赖程度 2" xfId="646"/>
    <cellStyle name="Accent6" xfId="647"/>
    <cellStyle name="Accent4 2" xfId="648"/>
    <cellStyle name="New Times Roman" xfId="649"/>
    <cellStyle name="Accent4 3" xfId="650"/>
    <cellStyle name="好_县公司 2" xfId="651"/>
    <cellStyle name="差_基础数据分析 2" xfId="652"/>
    <cellStyle name="好_教师绩效工资测算表（离退休按各地上报数测算）2009年1月1日 3" xfId="653"/>
    <cellStyle name="Accent5 - 20% 2" xfId="654"/>
    <cellStyle name="差_义务教育阶段教职工人数（教育厅提供最终）" xfId="655"/>
    <cellStyle name="千分位[0]_ 白土" xfId="656"/>
    <cellStyle name="Accent5 - 40%" xfId="657"/>
    <cellStyle name="好 2 2" xfId="658"/>
    <cellStyle name="Accent5 - 40% 2" xfId="659"/>
    <cellStyle name="好 2 2 2" xfId="660"/>
    <cellStyle name="Accent5 - 60%" xfId="661"/>
    <cellStyle name="常规 12" xfId="662"/>
    <cellStyle name="Accent5 - 60% 2" xfId="663"/>
    <cellStyle name="常规 12 2" xfId="664"/>
    <cellStyle name="Accent5 3" xfId="665"/>
    <cellStyle name="Accent6 - 20% 2" xfId="666"/>
    <cellStyle name="Bad 2" xfId="667"/>
    <cellStyle name="Calc Currency (0)" xfId="668"/>
    <cellStyle name="PSHeading" xfId="669"/>
    <cellStyle name="差_530623_2006年县级财政报表附表" xfId="670"/>
    <cellStyle name="Calculation" xfId="671"/>
    <cellStyle name="好_财政支出对上级的依赖程度 3" xfId="672"/>
    <cellStyle name="常规 36 2" xfId="673"/>
    <cellStyle name="no dec" xfId="674"/>
    <cellStyle name="差_530623_2006年县级财政报表附表 2" xfId="675"/>
    <cellStyle name="Calculation 2" xfId="676"/>
    <cellStyle name="差_2007年可用财力 3" xfId="677"/>
    <cellStyle name="好_财政支出对上级的依赖程度 3 2" xfId="678"/>
    <cellStyle name="Check Cell 2" xfId="679"/>
    <cellStyle name="常规 15 2" xfId="680"/>
    <cellStyle name="常规 20 2" xfId="681"/>
    <cellStyle name="ColLevel_0" xfId="682"/>
    <cellStyle name="差_Book1_1 4" xfId="683"/>
    <cellStyle name="Comma [0]" xfId="684"/>
    <cellStyle name="Comma [0] 2" xfId="685"/>
    <cellStyle name="comma zerodec" xfId="686"/>
    <cellStyle name="통화_BOILER-CO1" xfId="687"/>
    <cellStyle name="Non défini 2 2" xfId="688"/>
    <cellStyle name="comma-d" xfId="689"/>
    <cellStyle name="Currency [0] 2" xfId="690"/>
    <cellStyle name="差_1110洱源县" xfId="691"/>
    <cellStyle name="t 4" xfId="692"/>
    <cellStyle name="好_检验表 4" xfId="693"/>
    <cellStyle name="Explanatory Text" xfId="694"/>
    <cellStyle name="好_地方配套按人均增幅控制8.30一般预算平均增幅、人均可用财力平均增幅两次控制、社会治安系数调整、案件数调整xl" xfId="695"/>
    <cellStyle name="Explanatory Text 2" xfId="696"/>
    <cellStyle name="Fixed" xfId="697"/>
    <cellStyle name="常规 28 2" xfId="698"/>
    <cellStyle name="常规 33 2" xfId="699"/>
    <cellStyle name="好_基础数据分析" xfId="700"/>
    <cellStyle name="Followed Hyperlink_AheadBehind.xls Chart 23" xfId="701"/>
    <cellStyle name="Good 2" xfId="702"/>
    <cellStyle name="常规 10 2" xfId="703"/>
    <cellStyle name="好_M01-2(州市补助收入)" xfId="704"/>
    <cellStyle name="差_文体广播部门" xfId="705"/>
    <cellStyle name="标题 2 2" xfId="706"/>
    <cellStyle name="Grey" xfId="707"/>
    <cellStyle name="好_建行" xfId="708"/>
    <cellStyle name="Header1" xfId="709"/>
    <cellStyle name="强调文字颜色 5 2 2" xfId="710"/>
    <cellStyle name="HEADING1" xfId="711"/>
    <cellStyle name="HEADING2" xfId="712"/>
    <cellStyle name="好_2009年一般性转移支付标准工资_奖励补助测算5.23新 2" xfId="713"/>
    <cellStyle name="差_地方配套按人均增幅控制8.31（调整结案率后）xl" xfId="714"/>
    <cellStyle name="Input [yellow]" xfId="715"/>
    <cellStyle name="好_2009年一般性转移支付标准工资_不用软件计算9.1不考虑经费管理评价xl 2" xfId="716"/>
    <cellStyle name="好_Book1_1 4" xfId="717"/>
    <cellStyle name="常规 2_02-2008决算报表格式" xfId="718"/>
    <cellStyle name="Output 2" xfId="719"/>
    <cellStyle name="Input Cells" xfId="720"/>
    <cellStyle name="常规 2 10" xfId="721"/>
    <cellStyle name="Normal 2" xfId="722"/>
    <cellStyle name="差_2009年一般性转移支付标准工资_地方配套按人均增幅控制8.31（调整结案率后）xl" xfId="723"/>
    <cellStyle name="检查单元格 2 4" xfId="724"/>
    <cellStyle name="Input_贫困县涉农资金整合工作示范县统计表12月21日" xfId="725"/>
    <cellStyle name="Linked Cells" xfId="726"/>
    <cellStyle name="Valuta_pldt" xfId="727"/>
    <cellStyle name="Millares [0]_96 Risk" xfId="728"/>
    <cellStyle name="Millares_96 Risk" xfId="729"/>
    <cellStyle name="常规 2 2 2 2" xfId="730"/>
    <cellStyle name="差_奖励补助测算7.25" xfId="731"/>
    <cellStyle name="标题 4 2 4" xfId="732"/>
    <cellStyle name="差_Book1_3 2" xfId="733"/>
    <cellStyle name="Milliers [0]_!!!GO" xfId="734"/>
    <cellStyle name="Moneda [0]_96 Risk" xfId="735"/>
    <cellStyle name="差_县级基础数据" xfId="736"/>
    <cellStyle name="Non défini" xfId="737"/>
    <cellStyle name="差_Book1_4 2" xfId="738"/>
    <cellStyle name="Non défini 2" xfId="739"/>
    <cellStyle name="Non défini 3" xfId="740"/>
    <cellStyle name="好_2、土地面积、人口、粮食产量基本情况" xfId="741"/>
    <cellStyle name="Non défini 4" xfId="742"/>
    <cellStyle name="t 2 2" xfId="743"/>
    <cellStyle name="好_检验表 2 2" xfId="744"/>
    <cellStyle name="Norma,_laroux_4_营业在建 (2)_E21" xfId="745"/>
    <cellStyle name="Normal_!!!GO" xfId="746"/>
    <cellStyle name="好_历年教师人数" xfId="747"/>
    <cellStyle name="差_历年教师人数 3" xfId="748"/>
    <cellStyle name="Output" xfId="749"/>
    <cellStyle name="差_城建部门 4" xfId="750"/>
    <cellStyle name="标题 2 2 2 2" xfId="751"/>
    <cellStyle name="Percent [2]" xfId="752"/>
    <cellStyle name="t_HVAC Equipment (3)" xfId="753"/>
    <cellStyle name="Percent [2] 2" xfId="754"/>
    <cellStyle name="Percent_!!!GO" xfId="755"/>
    <cellStyle name="差_卫生部门 2" xfId="756"/>
    <cellStyle name="链接单元格 2 2 2" xfId="757"/>
    <cellStyle name="PSDate" xfId="758"/>
    <cellStyle name="PSDate 2" xfId="759"/>
    <cellStyle name="PSDec" xfId="760"/>
    <cellStyle name="差_第一部分：综合全 2" xfId="761"/>
    <cellStyle name="差_00省级(打印) 2" xfId="762"/>
    <cellStyle name="差_~5676413" xfId="763"/>
    <cellStyle name="差_文体广播部门 4" xfId="764"/>
    <cellStyle name="PSSpacer 2" xfId="765"/>
    <cellStyle name="常规 2 9" xfId="766"/>
    <cellStyle name="Red" xfId="767"/>
    <cellStyle name="常规 14 2" xfId="768"/>
    <cellStyle name="t 3" xfId="769"/>
    <cellStyle name="好_检验表 3" xfId="770"/>
    <cellStyle name="RowLevel_0" xfId="771"/>
    <cellStyle name="差_2008年县级公安保障标准落实奖励经费分配测算" xfId="772"/>
    <cellStyle name="sstot 2" xfId="773"/>
    <cellStyle name="sstot 2 2" xfId="774"/>
    <cellStyle name="t 3 2" xfId="775"/>
    <cellStyle name="好_检验表 3 2" xfId="776"/>
    <cellStyle name="差_00省级(定稿)" xfId="777"/>
    <cellStyle name="t_HVAC Equipment (3) 2" xfId="778"/>
    <cellStyle name="差_00省级(定稿) 2" xfId="779"/>
    <cellStyle name="t_HVAC Equipment (3) 2 2" xfId="780"/>
    <cellStyle name="t_HVAC Equipment (3) 3" xfId="781"/>
    <cellStyle name="t_HVAC Equipment (3) 3 2" xfId="782"/>
    <cellStyle name="Title" xfId="783"/>
    <cellStyle name="差_05玉溪 2" xfId="784"/>
    <cellStyle name="표준_0N-HANDLING " xfId="785"/>
    <cellStyle name="Tusental_pldt" xfId="786"/>
    <cellStyle name="差_指标五 4" xfId="787"/>
    <cellStyle name="标题 1 2 3 2" xfId="788"/>
    <cellStyle name="Warning Text 2" xfId="789"/>
    <cellStyle name="Valuta (0)_pldt" xfId="790"/>
    <cellStyle name="Warning Text" xfId="791"/>
    <cellStyle name="差_2007年可用财力 3 2" xfId="792"/>
    <cellStyle name="常规_扶贫资金整合明细表.调整" xfId="793"/>
    <cellStyle name="百分比 2" xfId="794"/>
    <cellStyle name="百分比 2 2" xfId="795"/>
    <cellStyle name="百分比 3" xfId="796"/>
    <cellStyle name="百分比 3 2" xfId="797"/>
    <cellStyle name="捠壿_Region Orders (2)" xfId="798"/>
    <cellStyle name="编号" xfId="799"/>
    <cellStyle name="标题 1 2 2 2" xfId="800"/>
    <cellStyle name="差_05玉溪" xfId="801"/>
    <cellStyle name="标题 1 2 3" xfId="802"/>
    <cellStyle name="常规_整合明细.更新" xfId="803"/>
    <cellStyle name="标题 2 2 2" xfId="804"/>
    <cellStyle name="标题 2 2 3" xfId="805"/>
    <cellStyle name="标题 3 2" xfId="806"/>
    <cellStyle name="标题 3 2 2" xfId="807"/>
    <cellStyle name="标题 3 2 2 2" xfId="808"/>
    <cellStyle name="标题 3 2 3" xfId="809"/>
    <cellStyle name="差_贫困县涉农资金整合工作示范县统计表12月21日 2" xfId="810"/>
    <cellStyle name="标题 3 2 3 2" xfId="811"/>
    <cellStyle name="标题 4 2" xfId="812"/>
    <cellStyle name="千位分隔 3" xfId="813"/>
    <cellStyle name="差_2007年政法部门业务指标 2" xfId="814"/>
    <cellStyle name="差_教师绩效工资测算表（离退休按各地上报数测算）2009年1月1日 2" xfId="815"/>
    <cellStyle name="标题 4 2 3" xfId="816"/>
    <cellStyle name="标题 5 2" xfId="817"/>
    <cellStyle name="好_第一部分：综合全 2" xfId="818"/>
    <cellStyle name="标题1" xfId="819"/>
    <cellStyle name="好_00省级(打印)" xfId="820"/>
    <cellStyle name="差_不用软件计算9.1不考虑经费管理评价xl 2" xfId="821"/>
    <cellStyle name="表标题" xfId="822"/>
    <cellStyle name="差 2" xfId="823"/>
    <cellStyle name="差 2 2" xfId="824"/>
    <cellStyle name="差 2 4" xfId="825"/>
    <cellStyle name="差 2 2 2" xfId="826"/>
    <cellStyle name="差 2 3" xfId="827"/>
    <cellStyle name="差_0502通海县" xfId="828"/>
    <cellStyle name="常规 35" xfId="829"/>
    <cellStyle name="差_0502通海县 2" xfId="830"/>
    <cellStyle name="常规 35 2" xfId="831"/>
    <cellStyle name="貨幣_SGV" xfId="832"/>
    <cellStyle name="差_0605石屏县 2" xfId="833"/>
    <cellStyle name="差_1003牟定县 2" xfId="834"/>
    <cellStyle name="差_1110洱源县 2" xfId="835"/>
    <cellStyle name="差_11大理" xfId="836"/>
    <cellStyle name="差_11大理 2" xfId="837"/>
    <cellStyle name="差_2、土地面积、人口、粮食产量基本情况" xfId="838"/>
    <cellStyle name="差_2006年分析表 2" xfId="839"/>
    <cellStyle name="差_2006年分析表 3" xfId="840"/>
    <cellStyle name="差_2006年分析表 3 2" xfId="841"/>
    <cellStyle name="差_2006年水利统计指标统计表" xfId="842"/>
    <cellStyle name="差_2006年在职人员情况" xfId="843"/>
    <cellStyle name="差_2006年在职人员情况 2" xfId="844"/>
    <cellStyle name="差_2009年一般性转移支付标准工资_不用软件计算9.1不考虑经费管理评价xl" xfId="845"/>
    <cellStyle name="差_2007年可用财力" xfId="846"/>
    <cellStyle name="差_2007年可用财力 2" xfId="847"/>
    <cellStyle name="好_0605石屏县" xfId="848"/>
    <cellStyle name="差_2007年可用财力 2 2" xfId="849"/>
    <cellStyle name="好_0605石屏县 2" xfId="850"/>
    <cellStyle name="注释 2 2" xfId="851"/>
    <cellStyle name="差_2007年可用财力 4" xfId="852"/>
    <cellStyle name="差_2007年人员分部门统计表" xfId="853"/>
    <cellStyle name="差_2007年人员分部门统计表 2" xfId="854"/>
    <cellStyle name="差_2008年县级公安保障标准落实奖励经费分配测算 2" xfId="855"/>
    <cellStyle name="差_2008年县级公安保障标准落实奖励经费分配测算 2 2" xfId="856"/>
    <cellStyle name="差_2008年县级公安保障标准落实奖励经费分配测算 3" xfId="857"/>
    <cellStyle name="常规 4 2" xfId="858"/>
    <cellStyle name="差_2008年县级公安保障标准落实奖励经费分配测算 3 2" xfId="859"/>
    <cellStyle name="差_2008年县级公安保障标准落实奖励经费分配测算 4" xfId="860"/>
    <cellStyle name="差_2008云南省分县市中小学教职工统计表（教育厅提供）" xfId="861"/>
    <cellStyle name="差_2008云南省分县市中小学教职工统计表（教育厅提供） 2" xfId="862"/>
    <cellStyle name="计算 2 3" xfId="863"/>
    <cellStyle name="差_2009年一般性转移支付标准工资" xfId="864"/>
    <cellStyle name="差_2009年一般性转移支付标准工资_~4190974" xfId="865"/>
    <cellStyle name="差_2009年一般性转移支付标准工资_~5676413" xfId="866"/>
    <cellStyle name="差_2009年一般性转移支付标准工资_~5676413 2" xfId="867"/>
    <cellStyle name="差_2009年一般性转移支付标准工资_地方配套按人均增幅控制8.30xl" xfId="868"/>
    <cellStyle name="常规 2 6 2" xfId="869"/>
    <cellStyle name="差_2009年一般性转移支付标准工资_地方配套按人均增幅控制8.30xl 2" xfId="870"/>
    <cellStyle name="适中 2 3" xfId="871"/>
    <cellStyle name="好_云南省2008年中小学教师人数统计表" xfId="872"/>
    <cellStyle name="差_2009年一般性转移支付标准工资_地方配套按人均增幅控制8.30一般预算平均增幅、人均可用财力平均增幅两次控制、社会治安系数调整、案件数调整xl" xfId="873"/>
    <cellStyle name="强调文字颜色 3 2 2" xfId="874"/>
    <cellStyle name="适中 2 3 2" xfId="875"/>
    <cellStyle name="好_云南省2008年中小学教师人数统计表 2" xfId="876"/>
    <cellStyle name="差_2009年一般性转移支付标准工资_地方配套按人均增幅控制8.30一般预算平均增幅、人均可用财力平均增幅两次控制、社会治安系数调整、案件数调整xl 2" xfId="877"/>
    <cellStyle name="强调文字颜色 3 2 2 2" xfId="878"/>
    <cellStyle name="差_2009年一般性转移支付标准工资_地方配套按人均增幅控制8.31（调整结案率后）xl 2" xfId="879"/>
    <cellStyle name="差_财政支出对上级的依赖程度 4" xfId="880"/>
    <cellStyle name="差_2009年一般性转移支付标准工资_奖励补助测算5.22测试" xfId="881"/>
    <cellStyle name="差_2009年一般性转移支付标准工资_奖励补助测算5.22测试 2" xfId="882"/>
    <cellStyle name="差_2009年一般性转移支付标准工资_奖励补助测算5.23新" xfId="883"/>
    <cellStyle name="差_2009年一般性转移支付标准工资_奖励补助测算5.23新 2" xfId="884"/>
    <cellStyle name="差_2009年一般性转移支付标准工资_奖励补助测算5.24冯铸" xfId="885"/>
    <cellStyle name="差_云南省2008年中小学教师人数统计表" xfId="886"/>
    <cellStyle name="好_11大理 2" xfId="887"/>
    <cellStyle name="差_2009年一般性转移支付标准工资_奖励补助测算5.24冯铸 2" xfId="888"/>
    <cellStyle name="差_云南省2008年中小学教师人数统计表 2" xfId="889"/>
    <cellStyle name="差_2009年一般性转移支付标准工资_奖励补助测算7.23" xfId="890"/>
    <cellStyle name="差_2009年一般性转移支付标准工资_奖励补助测算7.23 2" xfId="891"/>
    <cellStyle name="差_2009年一般性转移支付标准工资_奖励补助测算7.25" xfId="892"/>
    <cellStyle name="差_2009年一般性转移支付标准工资_奖励补助测算7.25 (version 1) (version 1)" xfId="893"/>
    <cellStyle name="差_2009年一般性转移支付标准工资_奖励补助测算7.25 2" xfId="894"/>
    <cellStyle name="差_2009年一般性转移支付标准工资_奖励补助测算7.25 3" xfId="895"/>
    <cellStyle name="差_530629_2006年县级财政报表附表 2" xfId="896"/>
    <cellStyle name="差_5334_2006年迪庆县级财政报表附表" xfId="897"/>
    <cellStyle name="差_5334_2006年迪庆县级财政报表附表 2" xfId="898"/>
    <cellStyle name="差_Book1" xfId="899"/>
    <cellStyle name="好_地方配套按人均增幅控制8.31（调整结案率后）xl" xfId="900"/>
    <cellStyle name="强调文字颜色 3 2 3" xfId="901"/>
    <cellStyle name="差_地方配套按人均增幅控制8.30xl" xfId="902"/>
    <cellStyle name="适中 2 4" xfId="903"/>
    <cellStyle name="差_Book1_1" xfId="904"/>
    <cellStyle name="差_Book1_1 3 2" xfId="905"/>
    <cellStyle name="差_Book1_2" xfId="906"/>
    <cellStyle name="好_2009年一般性转移支付标准工资_不用软件计算9.1不考虑经费管理评价xl" xfId="907"/>
    <cellStyle name="差_Book1_4" xfId="908"/>
    <cellStyle name="好_Book1_1 2 2" xfId="909"/>
    <cellStyle name="差_Book1_县公司" xfId="910"/>
    <cellStyle name="差_Book1_县公司 2" xfId="911"/>
    <cellStyle name="差_Book2 2" xfId="912"/>
    <cellStyle name="汇总 2" xfId="913"/>
    <cellStyle name="差_M01-2(州市补助收入)" xfId="914"/>
    <cellStyle name="差_M01-2(州市补助收入) 2" xfId="915"/>
    <cellStyle name="差_M03" xfId="916"/>
    <cellStyle name="差_不用软件计算9.1不考虑经费管理评价xl" xfId="917"/>
    <cellStyle name="差_奖励补助测算7.25 2" xfId="918"/>
    <cellStyle name="差_财政供养人员" xfId="919"/>
    <cellStyle name="常规 11" xfId="920"/>
    <cellStyle name="差_财政供养人员 2" xfId="921"/>
    <cellStyle name="常规 11 2" xfId="922"/>
    <cellStyle name="差_财政支出对上级的依赖程度" xfId="923"/>
    <cellStyle name="常规_Sheet1" xfId="924"/>
    <cellStyle name="差_财政支出对上级的依赖程度 2" xfId="925"/>
    <cellStyle name="常规_Sheet1 2 2" xfId="926"/>
    <cellStyle name="差_财政支出对上级的依赖程度 2 2" xfId="927"/>
    <cellStyle name="差_财政支出对上级的依赖程度 3" xfId="928"/>
    <cellStyle name="差_财政支出对上级的依赖程度 3 2" xfId="929"/>
    <cellStyle name="差_城建部门" xfId="930"/>
    <cellStyle name="差_城建部门 2" xfId="931"/>
    <cellStyle name="差_城建部门 2 2" xfId="932"/>
    <cellStyle name="差_城建部门 3" xfId="933"/>
    <cellStyle name="差_城建部门 3 2" xfId="934"/>
    <cellStyle name="差_地方配套按人均增幅控制8.31（调整结案率后）xl 2" xfId="935"/>
    <cellStyle name="差_第五部分(才淼、饶永宏）" xfId="936"/>
    <cellStyle name="差_第五部分(才淼、饶永宏） 2" xfId="937"/>
    <cellStyle name="差_第一部分：综合全 3" xfId="938"/>
    <cellStyle name="差_第一部分：综合全 3 2" xfId="939"/>
    <cellStyle name="差_第一部分：综合全 4" xfId="940"/>
    <cellStyle name="好_2006年全省财力计算表（中央、决算）" xfId="941"/>
    <cellStyle name="差_高中教师人数（教育厅1.6日提供）" xfId="942"/>
    <cellStyle name="差_汇总" xfId="943"/>
    <cellStyle name="差_汇总 2" xfId="944"/>
    <cellStyle name="差_汇总-县级财政报表附表 2" xfId="945"/>
    <cellStyle name="好_县公司" xfId="946"/>
    <cellStyle name="差_基础数据分析" xfId="947"/>
    <cellStyle name="差_检验表" xfId="948"/>
    <cellStyle name="差_检验表（调整后）" xfId="949"/>
    <cellStyle name="差_检验表（调整后） 2" xfId="950"/>
    <cellStyle name="好_县级公安机关公用经费标准奖励测算方案（定稿）" xfId="951"/>
    <cellStyle name="差_检验表（调整后） 2 2" xfId="952"/>
    <cellStyle name="好_县级公安机关公用经费标准奖励测算方案（定稿） 2" xfId="953"/>
    <cellStyle name="好_义务教育阶段教职工人数（教育厅提供最终） 2" xfId="954"/>
    <cellStyle name="差_检验表（调整后） 3" xfId="955"/>
    <cellStyle name="差_检验表（调整后） 4" xfId="956"/>
    <cellStyle name="差_建行 2" xfId="957"/>
    <cellStyle name="差_奖励补助测算7.23" xfId="958"/>
    <cellStyle name="差_奖励补助测算7.25 3" xfId="959"/>
    <cellStyle name="差_教师绩效工资测算表（离退休按各地上报数测算）2009年1月1日 3" xfId="960"/>
    <cellStyle name="差_教师绩效工资测算表（离退休按各地上报数测算）2009年1月1日 3 2" xfId="961"/>
    <cellStyle name="链接单元格 2" xfId="962"/>
    <cellStyle name="差_教育厅提供义务教育及高中教师人数（2009年1月6日） 2" xfId="963"/>
    <cellStyle name="差_历年教师人数" xfId="964"/>
    <cellStyle name="差_历年教师人数 2" xfId="965"/>
    <cellStyle name="差_历年教师人数 2 2" xfId="966"/>
    <cellStyle name="好_~5676413" xfId="967"/>
    <cellStyle name="好_高中教师人数（教育厅1.6日提供）" xfId="968"/>
    <cellStyle name="好_银行账户情况表_2010年12月" xfId="969"/>
    <cellStyle name="差_历年教师人数 4" xfId="970"/>
    <cellStyle name="差_丽江汇总" xfId="971"/>
    <cellStyle name="差_丽江汇总 4" xfId="972"/>
    <cellStyle name="差_贫困县涉农资金整合工作示范县统计表12月21日" xfId="973"/>
    <cellStyle name="差_三季度－表二 2" xfId="974"/>
    <cellStyle name="差_卫生部门" xfId="975"/>
    <cellStyle name="链接单元格 2 2" xfId="976"/>
    <cellStyle name="差_文体广播部门 2" xfId="977"/>
    <cellStyle name="差_文体广播部门 2 2" xfId="978"/>
    <cellStyle name="差_文体广播部门 3" xfId="979"/>
    <cellStyle name="差_下半年禁毒办案经费分配2544.3万元 2" xfId="980"/>
    <cellStyle name="差_下半年禁毒办案经费分配2544.3万元 2 2" xfId="981"/>
    <cellStyle name="差_下半年禁毒办案经费分配2544.3万元 3" xfId="982"/>
    <cellStyle name="未定义 2" xfId="983"/>
    <cellStyle name="差_下半年禁毒办案经费分配2544.3万元 3 2" xfId="984"/>
    <cellStyle name="未定义 2 2" xfId="985"/>
    <cellStyle name="差_下半年禁毒办案经费分配2544.3万元 4" xfId="986"/>
    <cellStyle name="未定义 3" xfId="987"/>
    <cellStyle name="好_2006年在职人员情况" xfId="988"/>
    <cellStyle name="差_下半年禁吸戒毒经费1000万元" xfId="989"/>
    <cellStyle name="差_县级基础数据 2" xfId="990"/>
    <cellStyle name="差_县级基础数据 2 2" xfId="991"/>
    <cellStyle name="差_县级基础数据 3" xfId="992"/>
    <cellStyle name="差_县级基础数据 3 2" xfId="993"/>
    <cellStyle name="差_县级基础数据 4" xfId="994"/>
    <cellStyle name="差_银行账户情况表_2010年12月 2" xfId="995"/>
    <cellStyle name="差_云南农村义务教育统计表" xfId="996"/>
    <cellStyle name="常规 2 5" xfId="997"/>
    <cellStyle name="差_云南农村义务教育统计表 2" xfId="998"/>
    <cellStyle name="常规 2 5 2" xfId="999"/>
    <cellStyle name="差_云南省2008年中小学教师人数统计表 2 2" xfId="1000"/>
    <cellStyle name="差_云南省2008年中小学教师人数统计表 3" xfId="1001"/>
    <cellStyle name="差_云南省2008年中小学教师人数统计表 3 2" xfId="1002"/>
    <cellStyle name="差_云南省2008年中小学教师人数统计表 4" xfId="1003"/>
    <cellStyle name="差_云南省2008年转移支付测算——州市本级考核部分及政策性测算" xfId="1004"/>
    <cellStyle name="差_云南水利电力有限公司" xfId="1005"/>
    <cellStyle name="差_云南水利电力有限公司 2" xfId="1006"/>
    <cellStyle name="常规 13" xfId="1007"/>
    <cellStyle name="常规 13 2" xfId="1008"/>
    <cellStyle name="常规 14" xfId="1009"/>
    <cellStyle name="常规 16" xfId="1010"/>
    <cellStyle name="常规 21" xfId="1011"/>
    <cellStyle name="检查单元格 2 2 2" xfId="1012"/>
    <cellStyle name="常规 17" xfId="1013"/>
    <cellStyle name="常规 22" xfId="1014"/>
    <cellStyle name="常规 17 2" xfId="1015"/>
    <cellStyle name="常规 22 2" xfId="1016"/>
    <cellStyle name="常规 18" xfId="1017"/>
    <cellStyle name="常规 23" xfId="1018"/>
    <cellStyle name="常规 18 2" xfId="1019"/>
    <cellStyle name="常规 23 2" xfId="1020"/>
    <cellStyle name="常规 2 2_贫困县涉农资金整合工作示范县统计表12月21日" xfId="1021"/>
    <cellStyle name="常规 19" xfId="1022"/>
    <cellStyle name="常规 24" xfId="1023"/>
    <cellStyle name="常规 19 2" xfId="1024"/>
    <cellStyle name="常规 24 2" xfId="1025"/>
    <cellStyle name="常规 2" xfId="1026"/>
    <cellStyle name="常规 2 2 2" xfId="1027"/>
    <cellStyle name="常规 2 3" xfId="1028"/>
    <cellStyle name="常规 2 3 2" xfId="1029"/>
    <cellStyle name="常规 2 6" xfId="1030"/>
    <cellStyle name="常规 2 7" xfId="1031"/>
    <cellStyle name="常规 2 8" xfId="1032"/>
    <cellStyle name="输入 2" xfId="1033"/>
    <cellStyle name="常规 25" xfId="1034"/>
    <cellStyle name="常规 30" xfId="1035"/>
    <cellStyle name="常规 27 2" xfId="1036"/>
    <cellStyle name="常规 32 2" xfId="1037"/>
    <cellStyle name="常规 33" xfId="1038"/>
    <cellStyle name="常规 28" xfId="1039"/>
    <cellStyle name="常规 34" xfId="1040"/>
    <cellStyle name="常规 29" xfId="1041"/>
    <cellStyle name="常规 34 2" xfId="1042"/>
    <cellStyle name="常规 29 2" xfId="1043"/>
    <cellStyle name="常规 3" xfId="1044"/>
    <cellStyle name="常规 3 2" xfId="1045"/>
    <cellStyle name="常规 36" xfId="1046"/>
    <cellStyle name="常规 38" xfId="1047"/>
    <cellStyle name="常规 4" xfId="1048"/>
    <cellStyle name="常规 6 2" xfId="1049"/>
    <cellStyle name="常规 7" xfId="1050"/>
    <cellStyle name="常规 7 2" xfId="1051"/>
    <cellStyle name="好_00省级(定稿) 2" xfId="1052"/>
    <cellStyle name="好_第五部分(才淼、饶永宏） 2" xfId="1053"/>
    <cellStyle name="常规 8" xfId="1054"/>
    <cellStyle name="常规 9" xfId="1055"/>
    <cellStyle name="常规 9 2" xfId="1056"/>
    <cellStyle name="常规_副本西藏自治区贫困县统筹整合使用财政涉农资金情况统计表（模版）参考表" xfId="1057"/>
    <cellStyle name="常规_项目投入明细_8" xfId="1058"/>
    <cellStyle name="超级链接" xfId="1059"/>
    <cellStyle name="分级显示列_1_Book1" xfId="1060"/>
    <cellStyle name="好 2" xfId="1061"/>
    <cellStyle name="一般_SGV" xfId="1062"/>
    <cellStyle name="好 2 4" xfId="1063"/>
    <cellStyle name="好_2007年检察院案件数" xfId="1064"/>
    <cellStyle name="好_~4190974" xfId="1065"/>
    <cellStyle name="好_00省级(打印) 2" xfId="1066"/>
    <cellStyle name="好_00省级(定稿)" xfId="1067"/>
    <cellStyle name="好_03昭通 2" xfId="1068"/>
    <cellStyle name="好_0502通海县 2" xfId="1069"/>
    <cellStyle name="好_1003牟定县" xfId="1070"/>
    <cellStyle name="好_1003牟定县 2" xfId="1071"/>
    <cellStyle name="好_1110洱源县" xfId="1072"/>
    <cellStyle name="好_1110洱源县 2" xfId="1073"/>
    <cellStyle name="好_11大理" xfId="1074"/>
    <cellStyle name="好_2006年基础数据" xfId="1075"/>
    <cellStyle name="好_教师绩效工资测算表（离退休按各地上报数测算）2009年1月1日" xfId="1076"/>
    <cellStyle name="好_2006年基础数据 2" xfId="1077"/>
    <cellStyle name="好_2006年全省财力计算表（中央、决算） 2" xfId="1078"/>
    <cellStyle name="好_2006年水利统计指标统计表" xfId="1079"/>
    <cellStyle name="好_2006年水利统计指标统计表 2" xfId="1080"/>
    <cellStyle name="好_2007年可用财力" xfId="1081"/>
    <cellStyle name="㼿㼿㼿㼿㼿㼿" xfId="1082"/>
    <cellStyle name="好_2007年政法部门业务指标" xfId="1083"/>
    <cellStyle name="㼿㼿㼿㼿㼿㼿 2" xfId="1084"/>
    <cellStyle name="好_2007年政法部门业务指标 2" xfId="1085"/>
    <cellStyle name="好_2008年县级公安保障标准落实奖励经费分配测算" xfId="1086"/>
    <cellStyle name="好_2008年县级公安保障标准落实奖励经费分配测算 2" xfId="1087"/>
    <cellStyle name="好_2008年县级公安保障标准落实奖励经费分配测算 3" xfId="1088"/>
    <cellStyle name="好_2008年县级公安保障标准落实奖励经费分配测算 4" xfId="1089"/>
    <cellStyle name="好_检验表（调整后） 4" xfId="1090"/>
    <cellStyle name="好_2008云南省分县市中小学教职工统计表（教育厅提供）" xfId="1091"/>
    <cellStyle name="好_2008云南省分县市中小学教职工统计表（教育厅提供） 2" xfId="1092"/>
    <cellStyle name="好_2009年一般性转移支付标准工资" xfId="1093"/>
    <cellStyle name="好_2009年一般性转移支付标准工资 2" xfId="1094"/>
    <cellStyle name="链接单元格 2 3" xfId="1095"/>
    <cellStyle name="好_2009年一般性转移支付标准工资_地方配套按人均增幅控制8.30xl" xfId="1096"/>
    <cellStyle name="好_2009年一般性转移支付标准工资_地方配套按人均增幅控制8.30xl 2" xfId="1097"/>
    <cellStyle name="好_2009年一般性转移支付标准工资_地方配套按人均增幅控制8.30一般预算平均增幅、人均可用财力平均增幅两次控制、社会治安系数调整、案件数调整xl" xfId="1098"/>
    <cellStyle name="好_2009年一般性转移支付标准工资_地方配套按人均增幅控制8.30一般预算平均增幅、人均可用财力平均增幅两次控制、社会治安系数调整、案件数调整xl 2" xfId="1099"/>
    <cellStyle name="好_2009年一般性转移支付标准工资_奖励补助测算5.22测试" xfId="1100"/>
    <cellStyle name="好_2009年一般性转移支付标准工资_奖励补助测算5.23新" xfId="1101"/>
    <cellStyle name="好_Book1_3 2" xfId="1102"/>
    <cellStyle name="好_城建部门 2 2" xfId="1103"/>
    <cellStyle name="好_2009年一般性转移支付标准工资_奖励补助测算5.24冯铸 2" xfId="1104"/>
    <cellStyle name="好_2009年一般性转移支付标准工资_奖励补助测算7.23" xfId="1105"/>
    <cellStyle name="好_2009年一般性转移支付标准工资_奖励补助测算7.23 2" xfId="1106"/>
    <cellStyle name="好_2009年一般性转移支付标准工资_奖励补助测算7.25" xfId="1107"/>
    <cellStyle name="好_2009年一般性转移支付标准工资_奖励补助测算7.25 (version 1) (version 1)" xfId="1108"/>
    <cellStyle name="好_2009年一般性转移支付标准工资_奖励补助测算7.25 2" xfId="1109"/>
    <cellStyle name="好_2009年一般性转移支付标准工资_奖励补助测算7.25 3" xfId="1110"/>
    <cellStyle name="好_530623_2006年县级财政报表附表" xfId="1111"/>
    <cellStyle name="好_530623_2006年县级财政报表附表 2" xfId="1112"/>
    <cellStyle name="好_530629_2006年县级财政报表附表" xfId="1113"/>
    <cellStyle name="好_530629_2006年县级财政报表附表 2" xfId="1114"/>
    <cellStyle name="好_5334_2006年迪庆县级财政报表附表" xfId="1115"/>
    <cellStyle name="好_5334_2006年迪庆县级财政报表附表 2" xfId="1116"/>
    <cellStyle name="好_Book1" xfId="1117"/>
    <cellStyle name="好_Book1 2" xfId="1118"/>
    <cellStyle name="好_Book1_1 2" xfId="1119"/>
    <cellStyle name="好_贫困县涉农资金整合工作示范县统计表12月21日 2" xfId="1120"/>
    <cellStyle name="好_Book1_1 3" xfId="1121"/>
    <cellStyle name="好_Book1_1 3 2" xfId="1122"/>
    <cellStyle name="好_Book1_2" xfId="1123"/>
    <cellStyle name="解释性文本 2 2 2" xfId="1124"/>
    <cellStyle name="好_Book1_3" xfId="1125"/>
    <cellStyle name="好_城建部门 2" xfId="1126"/>
    <cellStyle name="好_Book1_银行账户情况表_2010年12月" xfId="1127"/>
    <cellStyle name="好_Book2" xfId="1128"/>
    <cellStyle name="强调文字颜色 6 2" xfId="1129"/>
    <cellStyle name="好_Book2 2" xfId="1130"/>
    <cellStyle name="强调文字颜色 6 2 2" xfId="1131"/>
    <cellStyle name="好_M01-2(州市补助收入) 2" xfId="1132"/>
    <cellStyle name="好_M03 2" xfId="1133"/>
    <cellStyle name="好_不用软件计算9.1不考虑经费管理评价xl" xfId="1134"/>
    <cellStyle name="好_不用软件计算9.1不考虑经费管理评价xl 2" xfId="1135"/>
    <cellStyle name="好_财政供养人员" xfId="1136"/>
    <cellStyle name="好_财政供养人员 2" xfId="1137"/>
    <cellStyle name="好_财政支出对上级的依赖程度" xfId="1138"/>
    <cellStyle name="好_财政支出对上级的依赖程度 4" xfId="1139"/>
    <cellStyle name="好_城建部门" xfId="1140"/>
    <cellStyle name="好_地方配套按人均增幅控制8.30xl" xfId="1141"/>
    <cellStyle name="好_地方配套按人均增幅控制8.30xl 2" xfId="1142"/>
    <cellStyle name="好_第五部分(才淼、饶永宏）" xfId="1143"/>
    <cellStyle name="好_第一部分：综合全 2 2" xfId="1144"/>
    <cellStyle name="好_第一部分：综合全 3" xfId="1145"/>
    <cellStyle name="好_第一部分：综合全 4" xfId="1146"/>
    <cellStyle name="好_汇总" xfId="1147"/>
    <cellStyle name="好_汇总 2" xfId="1148"/>
    <cellStyle name="好_汇总-县级财政报表附表" xfId="1149"/>
    <cellStyle name="好_基础数据分析 2" xfId="1150"/>
    <cellStyle name="好_检验表（调整后）" xfId="1151"/>
    <cellStyle name="好_检验表（调整后） 2" xfId="1152"/>
    <cellStyle name="好_检验表（调整后） 2 2" xfId="1153"/>
    <cellStyle name="好_检验表（调整后） 3" xfId="1154"/>
    <cellStyle name="好_检验表（调整后） 3 2" xfId="1155"/>
    <cellStyle name="好_建行 2" xfId="1156"/>
    <cellStyle name="强调文字颜色 5 2 2 2" xfId="1157"/>
    <cellStyle name="好_奖励补助测算5.22测试" xfId="1158"/>
    <cellStyle name="好_奖励补助测算5.22测试 2" xfId="1159"/>
    <cellStyle name="好_奖励补助测算5.24冯铸" xfId="1160"/>
    <cellStyle name="好_奖励补助测算5.24冯铸 2" xfId="1161"/>
    <cellStyle name="好_奖励补助测算7.23" xfId="1162"/>
    <cellStyle name="好_奖励补助测算7.23 2" xfId="1163"/>
    <cellStyle name="好_奖励补助测算7.25 (version 1) (version 1)" xfId="1164"/>
    <cellStyle name="好_奖励补助测算7.25 (version 1) (version 1) 2" xfId="1165"/>
    <cellStyle name="好_奖励补助测算7.25 3" xfId="1166"/>
    <cellStyle name="貨幣 [0]_SGV" xfId="1167"/>
    <cellStyle name="好_教师绩效工资测算表（离退休按各地上报数测算）2009年1月1日 2" xfId="1168"/>
    <cellStyle name="好_教师绩效工资测算表（离退休按各地上报数测算）2009年1月1日 2 2" xfId="1169"/>
    <cellStyle name="好_教师绩效工资测算表（离退休按各地上报数测算）2009年1月1日 4" xfId="1170"/>
    <cellStyle name="好_教育厅提供义务教育及高中教师人数（2009年1月6日）" xfId="1171"/>
    <cellStyle name="好_教育厅提供义务教育及高中教师人数（2009年1月6日） 2" xfId="1172"/>
    <cellStyle name="好_丽江汇总" xfId="1173"/>
    <cellStyle name="好_丽江汇总 2" xfId="1174"/>
    <cellStyle name="好_丽江汇总 2 2" xfId="1175"/>
    <cellStyle name="好_丽江汇总 3" xfId="1176"/>
    <cellStyle name="好_丽江汇总 3 2" xfId="1177"/>
    <cellStyle name="好_丽江汇总 4" xfId="1178"/>
    <cellStyle name="好_三季度－表二" xfId="1179"/>
    <cellStyle name="好_三季度－表二 2" xfId="1180"/>
    <cellStyle name="好_卫生部门" xfId="1181"/>
    <cellStyle name="好_卫生部门 2" xfId="1182"/>
    <cellStyle name="好_文体广播部门" xfId="1183"/>
    <cellStyle name="好_文体广播部门 2" xfId="1184"/>
    <cellStyle name="好_文体广播部门 2 2" xfId="1185"/>
    <cellStyle name="好_云南农村义务教育统计表" xfId="1186"/>
    <cellStyle name="好_文体广播部门 3" xfId="1187"/>
    <cellStyle name="好_文体广播部门 3 2" xfId="1188"/>
    <cellStyle name="好_文体广播部门 4" xfId="1189"/>
    <cellStyle name="好_下半年禁吸戒毒经费1000万元" xfId="1190"/>
    <cellStyle name="好_下半年禁吸戒毒经费1000万元 2" xfId="1191"/>
    <cellStyle name="好_县级基础数据" xfId="1192"/>
    <cellStyle name="好_县级基础数据 2 2" xfId="1193"/>
    <cellStyle name="好_县级基础数据 3" xfId="1194"/>
    <cellStyle name="好_县级基础数据 3 2" xfId="1195"/>
    <cellStyle name="烹拳_ +Foil &amp; -FOIL &amp; PAPER" xfId="1196"/>
    <cellStyle name="好_县级基础数据 4" xfId="1197"/>
    <cellStyle name="好_义务教育阶段教职工人数（教育厅提供最终）" xfId="1198"/>
    <cellStyle name="好_云南省2008年中小学教师人数统计表 2 2" xfId="1199"/>
    <cellStyle name="好_云南省2008年中小学教师人数统计表 3 2" xfId="1200"/>
    <cellStyle name="好_云南省2008年中小学教师人数统计表 4" xfId="1201"/>
    <cellStyle name="好_云南省2008年中小学教职工情况（教育厅提供20090101加工整理）" xfId="1202"/>
    <cellStyle name="好_云南省2008年中小学教职工情况（教育厅提供20090101加工整理） 2" xfId="1203"/>
    <cellStyle name="好_云南省2008年转移支付测算——州市本级考核部分及政策性测算" xfId="1204"/>
    <cellStyle name="好_云南省2008年转移支付测算——州市本级考核部分及政策性测算 2" xfId="1205"/>
    <cellStyle name="好_云南水利电力有限公司" xfId="1206"/>
    <cellStyle name="好_云南水利电力有限公司 2" xfId="1207"/>
    <cellStyle name="好_指标四" xfId="1208"/>
    <cellStyle name="好_指标四 2" xfId="1209"/>
    <cellStyle name="好_指标五 2 2" xfId="1210"/>
    <cellStyle name="货币 2 2 2" xfId="1211"/>
    <cellStyle name="好_指标五 3" xfId="1212"/>
    <cellStyle name="货币 2 3" xfId="1213"/>
    <cellStyle name="好_指标五 3 2" xfId="1214"/>
    <cellStyle name="好_指标五 4" xfId="1215"/>
    <cellStyle name="后继超级链接" xfId="1216"/>
    <cellStyle name="后继超级链接 2" xfId="1217"/>
    <cellStyle name="后继超链接" xfId="1218"/>
    <cellStyle name="后继超链接 2" xfId="1219"/>
    <cellStyle name="汇总 2 2" xfId="1220"/>
    <cellStyle name="汇总 2 2 2" xfId="1221"/>
    <cellStyle name="汇总 2 3" xfId="1222"/>
    <cellStyle name="检查单元格 2" xfId="1223"/>
    <cellStyle name="汇总 2 3 2" xfId="1224"/>
    <cellStyle name="检查单元格 2 2" xfId="1225"/>
    <cellStyle name="汇总 2 4" xfId="1226"/>
    <cellStyle name="计算 2" xfId="1227"/>
    <cellStyle name="计算 2 2" xfId="1228"/>
    <cellStyle name="计算 2 2 2" xfId="1229"/>
    <cellStyle name="计算 2 3 2" xfId="1230"/>
    <cellStyle name="计算 2 4" xfId="1231"/>
    <cellStyle name="检查单元格 2 3" xfId="1232"/>
    <cellStyle name="警告文本 2 3 2" xfId="1233"/>
    <cellStyle name="检查单元格 2 3 2" xfId="1234"/>
    <cellStyle name="解释性文本 2" xfId="1235"/>
    <cellStyle name="解释性文本 2 2" xfId="1236"/>
    <cellStyle name="解释性文本 2 3" xfId="1237"/>
    <cellStyle name="解释性文本 2 3 2" xfId="1238"/>
    <cellStyle name="解释性文本 2 4" xfId="1239"/>
    <cellStyle name="借出原因" xfId="1240"/>
    <cellStyle name="警告文本 2 2 2" xfId="1241"/>
    <cellStyle name="警告文本 2 3" xfId="1242"/>
    <cellStyle name="警告文本 2 4" xfId="1243"/>
    <cellStyle name="链接单元格 2 3 2" xfId="1244"/>
    <cellStyle name="链接单元格 2 4" xfId="1245"/>
    <cellStyle name="霓付 [0]_ +Foil &amp; -FOIL &amp; PAPER" xfId="1246"/>
    <cellStyle name="霓付_ +Foil &amp; -FOIL &amp; PAPER" xfId="1247"/>
    <cellStyle name="烹拳 [0]_ +Foil &amp; -FOIL &amp; PAPER" xfId="1248"/>
    <cellStyle name="普通_ 白土" xfId="1249"/>
    <cellStyle name="千位[0]_ 方正PC" xfId="1250"/>
    <cellStyle name="千位_ 方正PC" xfId="1251"/>
    <cellStyle name="千位分隔 2" xfId="1252"/>
    <cellStyle name="千位分隔 2 2" xfId="1253"/>
    <cellStyle name="千位分隔[0] 2 2" xfId="1254"/>
    <cellStyle name="输入 2 4" xfId="1255"/>
    <cellStyle name="钎霖_4岿角利" xfId="1256"/>
    <cellStyle name="强调 1" xfId="1257"/>
    <cellStyle name="强调 1 2" xfId="1258"/>
    <cellStyle name="强调 2" xfId="1259"/>
    <cellStyle name="强调文字颜色 1 2" xfId="1260"/>
    <cellStyle name="强调文字颜色 1 2 2" xfId="1261"/>
    <cellStyle name="强调文字颜色 1 2 3" xfId="1262"/>
    <cellStyle name="强调文字颜色 1 2 3 2" xfId="1263"/>
    <cellStyle name="强调文字颜色 1 2 4" xfId="1264"/>
    <cellStyle name="强调文字颜色 2 2" xfId="1265"/>
    <cellStyle name="强调文字颜色 3 2" xfId="1266"/>
    <cellStyle name="强调文字颜色 3 2 4" xfId="1267"/>
    <cellStyle name="强调文字颜色 4 2 2 2" xfId="1268"/>
    <cellStyle name="强调文字颜色 4 2 3" xfId="1269"/>
    <cellStyle name="强调文字颜色 4 2 3 2" xfId="1270"/>
    <cellStyle name="强调文字颜色 4 2 4" xfId="1271"/>
    <cellStyle name="强调文字颜色 5 2" xfId="1272"/>
    <cellStyle name="强调文字颜色 5 2 3 2" xfId="1273"/>
    <cellStyle name="强调文字颜色 5 2 4" xfId="1274"/>
    <cellStyle name="强调文字颜色 6 2 2 2" xfId="1275"/>
    <cellStyle name="强调文字颜色 6 2 3" xfId="1276"/>
    <cellStyle name="强调文字颜色 6 2 3 2" xfId="1277"/>
    <cellStyle name="强调文字颜色 6 2 4" xfId="1278"/>
    <cellStyle name="适中 2" xfId="1279"/>
    <cellStyle name="适中 2 2" xfId="1280"/>
    <cellStyle name="适中 2 2 2" xfId="1281"/>
    <cellStyle name="输出 2" xfId="1282"/>
    <cellStyle name="输出 2 2" xfId="1283"/>
    <cellStyle name="输出 2 2 2" xfId="1284"/>
    <cellStyle name="输出 2 3 2" xfId="1285"/>
    <cellStyle name="输出 2 4" xfId="1286"/>
    <cellStyle name="输入 2 2 2" xfId="1287"/>
    <cellStyle name="输入 2 3" xfId="1288"/>
    <cellStyle name="输入 2 3 2" xfId="1289"/>
    <cellStyle name="数量" xfId="1290"/>
    <cellStyle name="数字" xfId="1291"/>
    <cellStyle name="数字 2" xfId="1292"/>
    <cellStyle name="㼿㼿㼿㼿㼿㼿㼿㼿㼿㼿㼿? 2" xfId="1293"/>
    <cellStyle name="未定义" xfId="1294"/>
    <cellStyle name="小数" xfId="1295"/>
    <cellStyle name="小数 2" xfId="1296"/>
    <cellStyle name="样式 1" xfId="1297"/>
    <cellStyle name="昗弨_Pacific Region P&amp;L" xfId="1298"/>
    <cellStyle name="寘嬫愗傝 [0.00]_Region Orders (2)" xfId="1299"/>
    <cellStyle name="寘嬫愗傝_Region Orders (2)" xfId="1300"/>
    <cellStyle name="注释 2" xfId="1301"/>
    <cellStyle name="콤마 [0]_BOILER-CO1" xfId="1302"/>
    <cellStyle name="통화 [0]_BOILER-CO1" xfId="13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400050</xdr:colOff>
      <xdr:row>4</xdr:row>
      <xdr:rowOff>542925</xdr:rowOff>
    </xdr:from>
    <xdr:to>
      <xdr:col>15</xdr:col>
      <xdr:colOff>523875</xdr:colOff>
      <xdr:row>5</xdr:row>
      <xdr:rowOff>0</xdr:rowOff>
    </xdr:to>
    <xdr:sp>
      <xdr:nvSpPr>
        <xdr:cNvPr id="1" name="Line 221"/>
        <xdr:cNvSpPr>
          <a:spLocks/>
        </xdr:cNvSpPr>
      </xdr:nvSpPr>
      <xdr:spPr>
        <a:xfrm>
          <a:off x="16297275" y="2057400"/>
          <a:ext cx="123825" cy="4476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2" name="Line 222"/>
        <xdr:cNvSpPr>
          <a:spLocks/>
        </xdr:cNvSpPr>
      </xdr:nvSpPr>
      <xdr:spPr>
        <a:xfrm>
          <a:off x="17687925" y="2057400"/>
          <a:ext cx="0" cy="4476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400050</xdr:colOff>
      <xdr:row>4</xdr:row>
      <xdr:rowOff>542925</xdr:rowOff>
    </xdr:from>
    <xdr:to>
      <xdr:col>15</xdr:col>
      <xdr:colOff>523875</xdr:colOff>
      <xdr:row>5</xdr:row>
      <xdr:rowOff>0</xdr:rowOff>
    </xdr:to>
    <xdr:sp>
      <xdr:nvSpPr>
        <xdr:cNvPr id="3" name="Line 223"/>
        <xdr:cNvSpPr>
          <a:spLocks/>
        </xdr:cNvSpPr>
      </xdr:nvSpPr>
      <xdr:spPr>
        <a:xfrm>
          <a:off x="16297275" y="2057400"/>
          <a:ext cx="123825" cy="4476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4" name="Line 224"/>
        <xdr:cNvSpPr>
          <a:spLocks/>
        </xdr:cNvSpPr>
      </xdr:nvSpPr>
      <xdr:spPr>
        <a:xfrm>
          <a:off x="17687925" y="2057400"/>
          <a:ext cx="0" cy="4476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76"/>
  <sheetViews>
    <sheetView tabSelected="1" zoomScale="85" zoomScaleNormal="85" zoomScaleSheetLayoutView="55" workbookViewId="0" topLeftCell="A1">
      <pane ySplit="5" topLeftCell="A25" activePane="bottomLeft" state="frozen"/>
      <selection pane="bottomLeft" activeCell="Q24" sqref="Q24:Q25"/>
    </sheetView>
  </sheetViews>
  <sheetFormatPr defaultColWidth="9.00390625" defaultRowHeight="67.5" customHeight="1"/>
  <cols>
    <col min="1" max="1" width="3.50390625" style="12" customWidth="1"/>
    <col min="2" max="2" width="10.375" style="12" customWidth="1"/>
    <col min="3" max="3" width="17.50390625" style="12" customWidth="1"/>
    <col min="4" max="4" width="13.50390625" style="12" customWidth="1"/>
    <col min="5" max="5" width="31.875" style="12" customWidth="1"/>
    <col min="6" max="7" width="9.375" style="13" customWidth="1"/>
    <col min="8" max="8" width="10.875" style="14" customWidth="1"/>
    <col min="9" max="9" width="10.875" style="15" customWidth="1"/>
    <col min="10" max="10" width="20.75390625" style="13" customWidth="1"/>
    <col min="11" max="11" width="14.50390625" style="12" customWidth="1"/>
    <col min="12" max="12" width="15.75390625" style="12" customWidth="1"/>
    <col min="13" max="13" width="13.875" style="12" customWidth="1"/>
    <col min="14" max="14" width="12.375" style="12" customWidth="1"/>
    <col min="15" max="15" width="14.125" style="12" customWidth="1"/>
    <col min="16" max="16" width="13.25390625" style="12" customWidth="1"/>
    <col min="17" max="18" width="7.625" style="16" customWidth="1"/>
    <col min="19" max="19" width="10.125" style="17" customWidth="1"/>
    <col min="20" max="20" width="8.00390625" style="17" customWidth="1"/>
    <col min="21" max="21" width="8.625" style="17" customWidth="1"/>
    <col min="22" max="22" width="9.25390625" style="17" customWidth="1"/>
    <col min="23" max="23" width="8.00390625" style="17" customWidth="1"/>
    <col min="24" max="24" width="8.625" style="17" customWidth="1"/>
    <col min="25" max="25" width="9.125" style="18" customWidth="1"/>
    <col min="26" max="26" width="12.75390625" style="18" customWidth="1"/>
    <col min="27" max="27" width="9.50390625" style="12" bestFit="1" customWidth="1"/>
    <col min="28" max="16384" width="9.00390625" style="12" customWidth="1"/>
  </cols>
  <sheetData>
    <row r="1" spans="1:2" ht="24" customHeight="1">
      <c r="A1" s="19" t="s">
        <v>0</v>
      </c>
      <c r="B1" s="20"/>
    </row>
    <row r="2" spans="1:26" ht="27" customHeight="1">
      <c r="A2" s="21" t="s">
        <v>1</v>
      </c>
      <c r="B2" s="21"/>
      <c r="C2" s="21"/>
      <c r="D2" s="21"/>
      <c r="E2" s="21"/>
      <c r="F2" s="22"/>
      <c r="G2" s="22"/>
      <c r="H2" s="23"/>
      <c r="I2" s="72"/>
      <c r="J2" s="22"/>
      <c r="K2" s="21"/>
      <c r="L2" s="21"/>
      <c r="M2" s="21"/>
      <c r="N2" s="21"/>
      <c r="O2" s="21"/>
      <c r="P2" s="21"/>
      <c r="Q2" s="21"/>
      <c r="R2" s="21"/>
      <c r="S2" s="111"/>
      <c r="T2" s="111"/>
      <c r="U2" s="111"/>
      <c r="V2" s="111"/>
      <c r="W2" s="111"/>
      <c r="X2" s="111"/>
      <c r="Y2" s="111"/>
      <c r="Z2" s="111"/>
    </row>
    <row r="3" spans="1:26" ht="30.75" customHeight="1">
      <c r="A3" s="24" t="s">
        <v>2</v>
      </c>
      <c r="B3" s="24"/>
      <c r="C3" s="24"/>
      <c r="D3" s="24"/>
      <c r="E3" s="24"/>
      <c r="F3" s="25"/>
      <c r="G3" s="25"/>
      <c r="H3" s="26"/>
      <c r="I3" s="73"/>
      <c r="J3" s="25"/>
      <c r="K3" s="24"/>
      <c r="L3" s="24"/>
      <c r="M3" s="24"/>
      <c r="N3" s="24"/>
      <c r="O3" s="24"/>
      <c r="P3" s="24"/>
      <c r="Q3" s="24"/>
      <c r="R3" s="24"/>
      <c r="S3" s="112"/>
      <c r="T3" s="112"/>
      <c r="U3" s="112"/>
      <c r="V3" s="112"/>
      <c r="W3" s="112"/>
      <c r="X3" s="112"/>
      <c r="Y3" s="112"/>
      <c r="Z3" s="112"/>
    </row>
    <row r="4" spans="1:26" s="1" customFormat="1" ht="37.5" customHeight="1">
      <c r="A4" s="27" t="s">
        <v>3</v>
      </c>
      <c r="B4" s="27" t="s">
        <v>4</v>
      </c>
      <c r="C4" s="27" t="s">
        <v>5</v>
      </c>
      <c r="D4" s="27" t="s">
        <v>6</v>
      </c>
      <c r="E4" s="27" t="s">
        <v>7</v>
      </c>
      <c r="F4" s="28" t="s">
        <v>8</v>
      </c>
      <c r="G4" s="28" t="s">
        <v>9</v>
      </c>
      <c r="H4" s="29" t="s">
        <v>10</v>
      </c>
      <c r="I4" s="29" t="s">
        <v>11</v>
      </c>
      <c r="J4" s="28" t="s">
        <v>12</v>
      </c>
      <c r="K4" s="27"/>
      <c r="L4" s="27" t="s">
        <v>13</v>
      </c>
      <c r="M4" s="27"/>
      <c r="N4" s="27"/>
      <c r="O4" s="27"/>
      <c r="P4" s="27"/>
      <c r="Q4" s="27"/>
      <c r="R4" s="27"/>
      <c r="S4" s="113" t="s">
        <v>14</v>
      </c>
      <c r="T4" s="113" t="s">
        <v>15</v>
      </c>
      <c r="U4" s="113" t="s">
        <v>16</v>
      </c>
      <c r="V4" s="113" t="s">
        <v>17</v>
      </c>
      <c r="W4" s="113"/>
      <c r="X4" s="113"/>
      <c r="Y4" s="27" t="s">
        <v>18</v>
      </c>
      <c r="Z4" s="27" t="s">
        <v>19</v>
      </c>
    </row>
    <row r="5" spans="1:26" s="1" customFormat="1" ht="78" customHeight="1">
      <c r="A5" s="27"/>
      <c r="B5" s="27"/>
      <c r="C5" s="27"/>
      <c r="D5" s="27"/>
      <c r="E5" s="27"/>
      <c r="F5" s="28"/>
      <c r="G5" s="28"/>
      <c r="H5" s="29"/>
      <c r="I5" s="29"/>
      <c r="J5" s="28" t="s">
        <v>20</v>
      </c>
      <c r="K5" s="27" t="s">
        <v>21</v>
      </c>
      <c r="L5" s="27" t="s">
        <v>22</v>
      </c>
      <c r="M5" s="27" t="s">
        <v>23</v>
      </c>
      <c r="N5" s="27" t="s">
        <v>24</v>
      </c>
      <c r="O5" s="27" t="s">
        <v>25</v>
      </c>
      <c r="P5" s="27" t="s">
        <v>26</v>
      </c>
      <c r="Q5" s="28" t="s">
        <v>27</v>
      </c>
      <c r="R5" s="28" t="s">
        <v>28</v>
      </c>
      <c r="S5" s="113"/>
      <c r="T5" s="113"/>
      <c r="U5" s="113"/>
      <c r="V5" s="114" t="s">
        <v>29</v>
      </c>
      <c r="W5" s="114" t="s">
        <v>30</v>
      </c>
      <c r="X5" s="114" t="s">
        <v>31</v>
      </c>
      <c r="Y5" s="27"/>
      <c r="Z5" s="27"/>
    </row>
    <row r="6" spans="1:26" s="2" customFormat="1" ht="19.5" customHeight="1">
      <c r="A6" s="30"/>
      <c r="B6" s="30"/>
      <c r="C6" s="30" t="s">
        <v>32</v>
      </c>
      <c r="D6" s="30"/>
      <c r="E6" s="30">
        <f>E7+E23+E37+E40+E43</f>
        <v>29</v>
      </c>
      <c r="F6" s="31"/>
      <c r="G6" s="31"/>
      <c r="H6" s="32"/>
      <c r="I6" s="74"/>
      <c r="J6" s="31"/>
      <c r="K6" s="75">
        <f>K7+K23+K37+K40+K43</f>
        <v>14329.25</v>
      </c>
      <c r="L6" s="75">
        <f>M6+N6+O6+P6</f>
        <v>14329.25</v>
      </c>
      <c r="M6" s="75">
        <f aca="true" t="shared" si="0" ref="M6:R6">M7+M23+M37+M40+M43</f>
        <v>10088.9</v>
      </c>
      <c r="N6" s="75">
        <f t="shared" si="0"/>
        <v>1651.58</v>
      </c>
      <c r="O6" s="75">
        <f t="shared" si="0"/>
        <v>1086</v>
      </c>
      <c r="P6" s="75">
        <f t="shared" si="0"/>
        <v>1502.77</v>
      </c>
      <c r="Q6" s="75">
        <f t="shared" si="0"/>
        <v>0</v>
      </c>
      <c r="R6" s="75">
        <f t="shared" si="0"/>
        <v>0</v>
      </c>
      <c r="S6" s="115">
        <f aca="true" t="shared" si="1" ref="L6:X6">S7+S23+S37+S40</f>
        <v>1176.5</v>
      </c>
      <c r="T6" s="115">
        <f t="shared" si="1"/>
        <v>2579</v>
      </c>
      <c r="U6" s="115">
        <f t="shared" si="1"/>
        <v>8818</v>
      </c>
      <c r="V6" s="115">
        <f t="shared" si="1"/>
        <v>850</v>
      </c>
      <c r="W6" s="115">
        <f t="shared" si="1"/>
        <v>4500</v>
      </c>
      <c r="X6" s="115">
        <f t="shared" si="1"/>
        <v>4500</v>
      </c>
      <c r="Y6" s="131"/>
      <c r="Z6" s="75"/>
    </row>
    <row r="7" spans="1:26" s="3" customFormat="1" ht="19.5" customHeight="1">
      <c r="A7" s="33" t="s">
        <v>33</v>
      </c>
      <c r="B7" s="33"/>
      <c r="C7" s="33" t="s">
        <v>34</v>
      </c>
      <c r="D7" s="33"/>
      <c r="E7" s="33">
        <v>13</v>
      </c>
      <c r="F7" s="34"/>
      <c r="G7" s="34"/>
      <c r="H7" s="35"/>
      <c r="I7" s="76"/>
      <c r="J7" s="34"/>
      <c r="K7" s="77">
        <f>K8+K9+K10+K11+K12+K13+K14+K15+K16+K17+K18+K19+K20+K21+K22</f>
        <v>5236.4</v>
      </c>
      <c r="L7" s="77">
        <f aca="true" t="shared" si="2" ref="L7:R7">L8+L9+L10+L11+L12+L13+L14+L17+L18+L19+L20+L21+L22</f>
        <v>5236.4</v>
      </c>
      <c r="M7" s="77">
        <f t="shared" si="2"/>
        <v>3107.49</v>
      </c>
      <c r="N7" s="77">
        <f t="shared" si="2"/>
        <v>1217.01</v>
      </c>
      <c r="O7" s="77">
        <f t="shared" si="2"/>
        <v>60</v>
      </c>
      <c r="P7" s="77">
        <f t="shared" si="2"/>
        <v>851.9</v>
      </c>
      <c r="Q7" s="77">
        <f t="shared" si="2"/>
        <v>0</v>
      </c>
      <c r="R7" s="77">
        <f t="shared" si="2"/>
        <v>0</v>
      </c>
      <c r="S7" s="116">
        <f aca="true" t="shared" si="3" ref="S7:X7">SUM(S8:S19)</f>
        <v>275</v>
      </c>
      <c r="T7" s="116">
        <f t="shared" si="3"/>
        <v>793</v>
      </c>
      <c r="U7" s="116">
        <f t="shared" si="3"/>
        <v>2503</v>
      </c>
      <c r="V7" s="116">
        <f t="shared" si="3"/>
        <v>543</v>
      </c>
      <c r="W7" s="116">
        <f t="shared" si="3"/>
        <v>1456</v>
      </c>
      <c r="X7" s="116">
        <f t="shared" si="3"/>
        <v>1456</v>
      </c>
      <c r="Y7" s="128"/>
      <c r="Z7" s="132"/>
    </row>
    <row r="8" spans="1:26" s="4" customFormat="1" ht="40.5" customHeight="1">
      <c r="A8" s="36">
        <v>1</v>
      </c>
      <c r="B8" s="37" t="s">
        <v>35</v>
      </c>
      <c r="C8" s="38" t="s">
        <v>36</v>
      </c>
      <c r="D8" s="37" t="s">
        <v>37</v>
      </c>
      <c r="E8" s="39" t="s">
        <v>38</v>
      </c>
      <c r="F8" s="40" t="s">
        <v>39</v>
      </c>
      <c r="G8" s="40" t="s">
        <v>40</v>
      </c>
      <c r="H8" s="40" t="s">
        <v>41</v>
      </c>
      <c r="I8" s="40" t="s">
        <v>42</v>
      </c>
      <c r="J8" s="40" t="s">
        <v>43</v>
      </c>
      <c r="K8" s="78">
        <v>1100</v>
      </c>
      <c r="L8" s="79">
        <f aca="true" t="shared" si="4" ref="L8:L14">M8+N8+O8+P8</f>
        <v>1100</v>
      </c>
      <c r="M8" s="80">
        <v>0</v>
      </c>
      <c r="N8" s="80">
        <v>1100</v>
      </c>
      <c r="O8" s="80">
        <v>0</v>
      </c>
      <c r="P8" s="80">
        <v>0</v>
      </c>
      <c r="Q8" s="80">
        <v>0</v>
      </c>
      <c r="R8" s="80">
        <v>0</v>
      </c>
      <c r="S8" s="117">
        <v>19</v>
      </c>
      <c r="T8" s="117">
        <v>102</v>
      </c>
      <c r="U8" s="117">
        <v>327</v>
      </c>
      <c r="V8" s="117">
        <v>34</v>
      </c>
      <c r="W8" s="117">
        <v>129</v>
      </c>
      <c r="X8" s="117">
        <v>129</v>
      </c>
      <c r="Y8" s="133" t="s">
        <v>44</v>
      </c>
      <c r="Z8" s="40"/>
    </row>
    <row r="9" spans="1:26" s="4" customFormat="1" ht="36.75" customHeight="1">
      <c r="A9" s="36">
        <v>2</v>
      </c>
      <c r="B9" s="37" t="s">
        <v>35</v>
      </c>
      <c r="C9" s="38" t="s">
        <v>45</v>
      </c>
      <c r="D9" s="37" t="s">
        <v>46</v>
      </c>
      <c r="E9" s="39" t="s">
        <v>47</v>
      </c>
      <c r="F9" s="40" t="s">
        <v>39</v>
      </c>
      <c r="G9" s="40" t="s">
        <v>40</v>
      </c>
      <c r="H9" s="40" t="s">
        <v>41</v>
      </c>
      <c r="I9" s="40" t="s">
        <v>48</v>
      </c>
      <c r="J9" s="40" t="s">
        <v>49</v>
      </c>
      <c r="K9" s="78">
        <v>300</v>
      </c>
      <c r="L9" s="79">
        <f t="shared" si="4"/>
        <v>300</v>
      </c>
      <c r="M9" s="81">
        <v>300</v>
      </c>
      <c r="N9" s="80">
        <v>0</v>
      </c>
      <c r="O9" s="80">
        <v>0</v>
      </c>
      <c r="P9" s="80">
        <v>0</v>
      </c>
      <c r="Q9" s="80">
        <v>0</v>
      </c>
      <c r="R9" s="80">
        <v>0</v>
      </c>
      <c r="S9" s="117">
        <v>10</v>
      </c>
      <c r="T9" s="117">
        <v>39</v>
      </c>
      <c r="U9" s="117">
        <v>208</v>
      </c>
      <c r="V9" s="117">
        <v>10</v>
      </c>
      <c r="W9" s="117">
        <v>56</v>
      </c>
      <c r="X9" s="117">
        <v>56</v>
      </c>
      <c r="Y9" s="133" t="s">
        <v>44</v>
      </c>
      <c r="Z9" s="40"/>
    </row>
    <row r="10" spans="1:26" s="5" customFormat="1" ht="42.75" customHeight="1">
      <c r="A10" s="36">
        <v>3</v>
      </c>
      <c r="B10" s="37" t="s">
        <v>35</v>
      </c>
      <c r="C10" s="38" t="s">
        <v>50</v>
      </c>
      <c r="D10" s="37" t="s">
        <v>51</v>
      </c>
      <c r="E10" s="39" t="s">
        <v>52</v>
      </c>
      <c r="F10" s="40" t="s">
        <v>39</v>
      </c>
      <c r="G10" s="40" t="s">
        <v>40</v>
      </c>
      <c r="H10" s="40" t="s">
        <v>41</v>
      </c>
      <c r="I10" s="40" t="s">
        <v>48</v>
      </c>
      <c r="J10" s="40" t="s">
        <v>53</v>
      </c>
      <c r="K10" s="78">
        <v>300</v>
      </c>
      <c r="L10" s="79">
        <f t="shared" si="4"/>
        <v>300</v>
      </c>
      <c r="M10" s="81">
        <v>300</v>
      </c>
      <c r="N10" s="80">
        <v>0</v>
      </c>
      <c r="O10" s="80">
        <v>0</v>
      </c>
      <c r="P10" s="80">
        <v>0</v>
      </c>
      <c r="Q10" s="80">
        <v>0</v>
      </c>
      <c r="R10" s="80">
        <v>0</v>
      </c>
      <c r="S10" s="117">
        <v>10</v>
      </c>
      <c r="T10" s="117">
        <v>94</v>
      </c>
      <c r="U10" s="117">
        <v>449</v>
      </c>
      <c r="V10" s="117">
        <v>38</v>
      </c>
      <c r="W10" s="117">
        <v>121</v>
      </c>
      <c r="X10" s="117">
        <v>121</v>
      </c>
      <c r="Y10" s="133" t="s">
        <v>44</v>
      </c>
      <c r="Z10" s="40"/>
    </row>
    <row r="11" spans="1:26" s="4" customFormat="1" ht="45" customHeight="1">
      <c r="A11" s="36">
        <v>4</v>
      </c>
      <c r="B11" s="37" t="s">
        <v>35</v>
      </c>
      <c r="C11" s="38" t="s">
        <v>54</v>
      </c>
      <c r="D11" s="37" t="s">
        <v>55</v>
      </c>
      <c r="E11" s="39" t="s">
        <v>56</v>
      </c>
      <c r="F11" s="40" t="s">
        <v>39</v>
      </c>
      <c r="G11" s="40" t="s">
        <v>40</v>
      </c>
      <c r="H11" s="40" t="s">
        <v>41</v>
      </c>
      <c r="I11" s="40" t="s">
        <v>48</v>
      </c>
      <c r="J11" s="40" t="s">
        <v>53</v>
      </c>
      <c r="K11" s="78">
        <v>172</v>
      </c>
      <c r="L11" s="79">
        <f t="shared" si="4"/>
        <v>172</v>
      </c>
      <c r="M11" s="81">
        <v>172</v>
      </c>
      <c r="N11" s="80">
        <v>0</v>
      </c>
      <c r="O11" s="80">
        <v>0</v>
      </c>
      <c r="P11" s="80">
        <v>0</v>
      </c>
      <c r="Q11" s="80">
        <v>0</v>
      </c>
      <c r="R11" s="80">
        <v>0</v>
      </c>
      <c r="S11" s="117">
        <v>9</v>
      </c>
      <c r="T11" s="117">
        <v>72</v>
      </c>
      <c r="U11" s="117">
        <v>289</v>
      </c>
      <c r="V11" s="117">
        <v>24</v>
      </c>
      <c r="W11" s="117">
        <v>97</v>
      </c>
      <c r="X11" s="117">
        <v>97</v>
      </c>
      <c r="Y11" s="133" t="s">
        <v>44</v>
      </c>
      <c r="Z11" s="40"/>
    </row>
    <row r="12" spans="1:26" s="5" customFormat="1" ht="40.5" customHeight="1">
      <c r="A12" s="36">
        <v>5</v>
      </c>
      <c r="B12" s="37" t="s">
        <v>35</v>
      </c>
      <c r="C12" s="38" t="s">
        <v>57</v>
      </c>
      <c r="D12" s="38" t="s">
        <v>58</v>
      </c>
      <c r="E12" s="39" t="s">
        <v>59</v>
      </c>
      <c r="F12" s="40" t="s">
        <v>39</v>
      </c>
      <c r="G12" s="40" t="s">
        <v>40</v>
      </c>
      <c r="H12" s="40" t="s">
        <v>41</v>
      </c>
      <c r="I12" s="40" t="s">
        <v>48</v>
      </c>
      <c r="J12" s="40" t="s">
        <v>53</v>
      </c>
      <c r="K12" s="82">
        <v>100</v>
      </c>
      <c r="L12" s="79">
        <f t="shared" si="4"/>
        <v>100</v>
      </c>
      <c r="M12" s="83">
        <v>100</v>
      </c>
      <c r="N12" s="80">
        <v>0</v>
      </c>
      <c r="O12" s="80">
        <v>0</v>
      </c>
      <c r="P12" s="80">
        <v>0</v>
      </c>
      <c r="Q12" s="80">
        <v>0</v>
      </c>
      <c r="R12" s="80">
        <v>0</v>
      </c>
      <c r="S12" s="118">
        <v>6</v>
      </c>
      <c r="T12" s="118">
        <v>40</v>
      </c>
      <c r="U12" s="118">
        <v>114</v>
      </c>
      <c r="V12" s="118">
        <v>28</v>
      </c>
      <c r="W12" s="118">
        <v>76</v>
      </c>
      <c r="X12" s="118">
        <v>76</v>
      </c>
      <c r="Y12" s="133" t="s">
        <v>44</v>
      </c>
      <c r="Z12" s="40"/>
    </row>
    <row r="13" spans="1:26" s="6" customFormat="1" ht="58.5" customHeight="1">
      <c r="A13" s="36">
        <v>6</v>
      </c>
      <c r="B13" s="40" t="s">
        <v>35</v>
      </c>
      <c r="C13" s="38" t="s">
        <v>60</v>
      </c>
      <c r="D13" s="38" t="s">
        <v>61</v>
      </c>
      <c r="E13" s="39" t="s">
        <v>62</v>
      </c>
      <c r="F13" s="41" t="s">
        <v>39</v>
      </c>
      <c r="G13" s="41" t="s">
        <v>40</v>
      </c>
      <c r="H13" s="40" t="s">
        <v>63</v>
      </c>
      <c r="I13" s="40" t="s">
        <v>64</v>
      </c>
      <c r="J13" s="40" t="s">
        <v>65</v>
      </c>
      <c r="K13" s="84">
        <v>500</v>
      </c>
      <c r="L13" s="84">
        <f t="shared" si="4"/>
        <v>500</v>
      </c>
      <c r="M13" s="41">
        <v>0</v>
      </c>
      <c r="N13" s="40">
        <v>0</v>
      </c>
      <c r="O13" s="40">
        <v>0</v>
      </c>
      <c r="P13" s="85">
        <v>500</v>
      </c>
      <c r="Q13" s="80">
        <v>0</v>
      </c>
      <c r="R13" s="80">
        <v>0</v>
      </c>
      <c r="S13" s="117">
        <v>15</v>
      </c>
      <c r="T13" s="118">
        <v>200</v>
      </c>
      <c r="U13" s="118">
        <v>600</v>
      </c>
      <c r="V13" s="118">
        <v>200</v>
      </c>
      <c r="W13" s="118">
        <v>600</v>
      </c>
      <c r="X13" s="118">
        <v>600</v>
      </c>
      <c r="Y13" s="118" t="s">
        <v>66</v>
      </c>
      <c r="Z13" s="40"/>
    </row>
    <row r="14" spans="1:26" s="6" customFormat="1" ht="28.5" customHeight="1">
      <c r="A14" s="42">
        <v>7</v>
      </c>
      <c r="B14" s="43" t="s">
        <v>35</v>
      </c>
      <c r="C14" s="43" t="s">
        <v>67</v>
      </c>
      <c r="D14" s="43" t="s">
        <v>68</v>
      </c>
      <c r="E14" s="44" t="s">
        <v>69</v>
      </c>
      <c r="F14" s="43" t="s">
        <v>39</v>
      </c>
      <c r="G14" s="43" t="s">
        <v>40</v>
      </c>
      <c r="H14" s="45" t="s">
        <v>70</v>
      </c>
      <c r="I14" s="45" t="s">
        <v>71</v>
      </c>
      <c r="J14" s="40" t="s">
        <v>53</v>
      </c>
      <c r="K14" s="84">
        <v>100</v>
      </c>
      <c r="L14" s="86">
        <f t="shared" si="4"/>
        <v>467.038</v>
      </c>
      <c r="M14" s="87">
        <v>100</v>
      </c>
      <c r="N14" s="87">
        <v>117.01</v>
      </c>
      <c r="O14" s="87">
        <v>0</v>
      </c>
      <c r="P14" s="87">
        <v>250.028</v>
      </c>
      <c r="Q14" s="87">
        <v>0</v>
      </c>
      <c r="R14" s="87">
        <v>0</v>
      </c>
      <c r="S14" s="119">
        <v>26</v>
      </c>
      <c r="T14" s="119">
        <v>65</v>
      </c>
      <c r="U14" s="119">
        <v>210</v>
      </c>
      <c r="V14" s="119">
        <v>65</v>
      </c>
      <c r="W14" s="119">
        <v>210</v>
      </c>
      <c r="X14" s="119">
        <v>210</v>
      </c>
      <c r="Y14" s="119" t="s">
        <v>72</v>
      </c>
      <c r="Z14" s="134"/>
    </row>
    <row r="15" spans="1:26" s="6" customFormat="1" ht="30.75" customHeight="1">
      <c r="A15" s="46"/>
      <c r="B15" s="46"/>
      <c r="C15" s="46"/>
      <c r="D15" s="46"/>
      <c r="E15" s="47"/>
      <c r="F15" s="46"/>
      <c r="G15" s="46"/>
      <c r="H15" s="48"/>
      <c r="I15" s="48"/>
      <c r="J15" s="40" t="s">
        <v>43</v>
      </c>
      <c r="K15" s="84">
        <v>117.01</v>
      </c>
      <c r="L15" s="88"/>
      <c r="M15" s="89"/>
      <c r="N15" s="89"/>
      <c r="O15" s="89"/>
      <c r="P15" s="89"/>
      <c r="Q15" s="89"/>
      <c r="R15" s="89"/>
      <c r="S15" s="120"/>
      <c r="T15" s="120"/>
      <c r="U15" s="120"/>
      <c r="V15" s="120"/>
      <c r="W15" s="120"/>
      <c r="X15" s="120"/>
      <c r="Y15" s="120"/>
      <c r="Z15" s="135"/>
    </row>
    <row r="16" spans="1:26" s="6" customFormat="1" ht="28.5" customHeight="1">
      <c r="A16" s="49"/>
      <c r="B16" s="49"/>
      <c r="C16" s="49"/>
      <c r="D16" s="49"/>
      <c r="E16" s="50"/>
      <c r="F16" s="49"/>
      <c r="G16" s="49"/>
      <c r="H16" s="51"/>
      <c r="I16" s="51"/>
      <c r="J16" s="40" t="s">
        <v>65</v>
      </c>
      <c r="K16" s="84">
        <v>250.028</v>
      </c>
      <c r="L16" s="90"/>
      <c r="M16" s="91"/>
      <c r="N16" s="91"/>
      <c r="O16" s="91"/>
      <c r="P16" s="91"/>
      <c r="Q16" s="91"/>
      <c r="R16" s="91"/>
      <c r="S16" s="121"/>
      <c r="T16" s="121"/>
      <c r="U16" s="121"/>
      <c r="V16" s="121"/>
      <c r="W16" s="121"/>
      <c r="X16" s="121"/>
      <c r="Y16" s="121"/>
      <c r="Z16" s="136"/>
    </row>
    <row r="17" spans="1:26" s="6" customFormat="1" ht="39.75" customHeight="1">
      <c r="A17" s="36">
        <v>8</v>
      </c>
      <c r="B17" s="40" t="s">
        <v>35</v>
      </c>
      <c r="C17" s="38" t="s">
        <v>73</v>
      </c>
      <c r="D17" s="38" t="s">
        <v>74</v>
      </c>
      <c r="E17" s="39" t="s">
        <v>75</v>
      </c>
      <c r="F17" s="41" t="s">
        <v>39</v>
      </c>
      <c r="G17" s="41" t="s">
        <v>40</v>
      </c>
      <c r="H17" s="40" t="s">
        <v>76</v>
      </c>
      <c r="I17" s="40" t="s">
        <v>41</v>
      </c>
      <c r="J17" s="40" t="s">
        <v>65</v>
      </c>
      <c r="K17" s="84">
        <v>30</v>
      </c>
      <c r="L17" s="84">
        <f aca="true" t="shared" si="5" ref="L17:L19">M17+N17+O17+P17</f>
        <v>30</v>
      </c>
      <c r="M17" s="41">
        <v>0</v>
      </c>
      <c r="N17" s="40">
        <v>0</v>
      </c>
      <c r="O17" s="40">
        <v>0</v>
      </c>
      <c r="P17" s="85">
        <v>30</v>
      </c>
      <c r="Q17" s="80">
        <v>0</v>
      </c>
      <c r="R17" s="80">
        <v>0</v>
      </c>
      <c r="S17" s="117">
        <v>10</v>
      </c>
      <c r="T17" s="118">
        <v>45</v>
      </c>
      <c r="U17" s="118">
        <v>170</v>
      </c>
      <c r="V17" s="118">
        <v>8</v>
      </c>
      <c r="W17" s="118">
        <v>31</v>
      </c>
      <c r="X17" s="118">
        <v>31</v>
      </c>
      <c r="Y17" s="118" t="s">
        <v>44</v>
      </c>
      <c r="Z17" s="40"/>
    </row>
    <row r="18" spans="1:26" s="7" customFormat="1" ht="78" customHeight="1">
      <c r="A18" s="36">
        <v>9</v>
      </c>
      <c r="B18" s="40" t="s">
        <v>35</v>
      </c>
      <c r="C18" s="38" t="s">
        <v>77</v>
      </c>
      <c r="D18" s="38" t="s">
        <v>78</v>
      </c>
      <c r="E18" s="39" t="s">
        <v>79</v>
      </c>
      <c r="F18" s="41" t="s">
        <v>39</v>
      </c>
      <c r="G18" s="41" t="s">
        <v>40</v>
      </c>
      <c r="H18" s="40" t="s">
        <v>80</v>
      </c>
      <c r="I18" s="40" t="s">
        <v>48</v>
      </c>
      <c r="J18" s="40" t="s">
        <v>53</v>
      </c>
      <c r="K18" s="92">
        <v>200</v>
      </c>
      <c r="L18" s="84">
        <f t="shared" si="5"/>
        <v>200</v>
      </c>
      <c r="M18" s="40">
        <v>200</v>
      </c>
      <c r="N18" s="40">
        <v>0</v>
      </c>
      <c r="O18" s="40">
        <v>0</v>
      </c>
      <c r="P18" s="85">
        <v>0</v>
      </c>
      <c r="Q18" s="80">
        <v>0</v>
      </c>
      <c r="R18" s="80">
        <v>0</v>
      </c>
      <c r="S18" s="117">
        <v>100</v>
      </c>
      <c r="T18" s="118">
        <v>80</v>
      </c>
      <c r="U18" s="118">
        <v>80</v>
      </c>
      <c r="V18" s="118">
        <v>80</v>
      </c>
      <c r="W18" s="118">
        <v>80</v>
      </c>
      <c r="X18" s="118">
        <v>80</v>
      </c>
      <c r="Y18" s="118" t="s">
        <v>44</v>
      </c>
      <c r="Z18" s="40"/>
    </row>
    <row r="19" spans="1:26" s="6" customFormat="1" ht="51.75" customHeight="1">
      <c r="A19" s="36">
        <v>10</v>
      </c>
      <c r="B19" s="40" t="s">
        <v>35</v>
      </c>
      <c r="C19" s="38" t="s">
        <v>81</v>
      </c>
      <c r="D19" s="38" t="s">
        <v>82</v>
      </c>
      <c r="E19" s="39" t="s">
        <v>83</v>
      </c>
      <c r="F19" s="41" t="s">
        <v>39</v>
      </c>
      <c r="G19" s="41" t="s">
        <v>40</v>
      </c>
      <c r="H19" s="40" t="s">
        <v>84</v>
      </c>
      <c r="I19" s="40" t="s">
        <v>85</v>
      </c>
      <c r="J19" s="40" t="s">
        <v>65</v>
      </c>
      <c r="K19" s="92">
        <v>71.872</v>
      </c>
      <c r="L19" s="84">
        <f t="shared" si="5"/>
        <v>71.872</v>
      </c>
      <c r="M19" s="40">
        <v>0</v>
      </c>
      <c r="N19" s="40">
        <v>0</v>
      </c>
      <c r="O19" s="40">
        <v>0</v>
      </c>
      <c r="P19" s="85">
        <v>71.872</v>
      </c>
      <c r="Q19" s="80">
        <v>0</v>
      </c>
      <c r="R19" s="80">
        <v>0</v>
      </c>
      <c r="S19" s="117">
        <v>70</v>
      </c>
      <c r="T19" s="118">
        <v>56</v>
      </c>
      <c r="U19" s="118">
        <v>56</v>
      </c>
      <c r="V19" s="118">
        <v>56</v>
      </c>
      <c r="W19" s="118">
        <v>56</v>
      </c>
      <c r="X19" s="118">
        <v>56</v>
      </c>
      <c r="Y19" s="118" t="s">
        <v>86</v>
      </c>
      <c r="Z19" s="40"/>
    </row>
    <row r="20" spans="1:26" s="8" customFormat="1" ht="51.75" customHeight="1">
      <c r="A20" s="52">
        <v>11</v>
      </c>
      <c r="B20" s="53" t="s">
        <v>35</v>
      </c>
      <c r="C20" s="54" t="s">
        <v>87</v>
      </c>
      <c r="D20" s="53" t="s">
        <v>68</v>
      </c>
      <c r="E20" s="55" t="s">
        <v>88</v>
      </c>
      <c r="F20" s="56" t="s">
        <v>89</v>
      </c>
      <c r="G20" s="56" t="s">
        <v>90</v>
      </c>
      <c r="H20" s="56" t="s">
        <v>91</v>
      </c>
      <c r="I20" s="56" t="s">
        <v>48</v>
      </c>
      <c r="J20" s="56" t="s">
        <v>92</v>
      </c>
      <c r="K20" s="93">
        <v>500</v>
      </c>
      <c r="L20" s="93">
        <v>500</v>
      </c>
      <c r="M20" s="94">
        <v>500</v>
      </c>
      <c r="N20" s="94">
        <v>0</v>
      </c>
      <c r="O20" s="94">
        <v>0</v>
      </c>
      <c r="P20" s="94">
        <v>0</v>
      </c>
      <c r="Q20" s="94">
        <v>0</v>
      </c>
      <c r="R20" s="94">
        <v>0</v>
      </c>
      <c r="S20" s="117">
        <v>15</v>
      </c>
      <c r="T20" s="117">
        <v>150</v>
      </c>
      <c r="U20" s="117">
        <v>150</v>
      </c>
      <c r="V20" s="117">
        <v>30</v>
      </c>
      <c r="W20" s="117">
        <v>30</v>
      </c>
      <c r="X20" s="117">
        <v>30</v>
      </c>
      <c r="Y20" s="137" t="s">
        <v>44</v>
      </c>
      <c r="Z20" s="56"/>
    </row>
    <row r="21" spans="1:26" s="8" customFormat="1" ht="54" customHeight="1">
      <c r="A21" s="52">
        <v>12</v>
      </c>
      <c r="B21" s="53" t="s">
        <v>35</v>
      </c>
      <c r="C21" s="54" t="s">
        <v>93</v>
      </c>
      <c r="D21" s="53" t="s">
        <v>94</v>
      </c>
      <c r="E21" s="55" t="s">
        <v>95</v>
      </c>
      <c r="F21" s="56" t="s">
        <v>89</v>
      </c>
      <c r="G21" s="56" t="s">
        <v>90</v>
      </c>
      <c r="H21" s="56" t="s">
        <v>96</v>
      </c>
      <c r="I21" s="56" t="s">
        <v>48</v>
      </c>
      <c r="J21" s="56" t="s">
        <v>97</v>
      </c>
      <c r="K21" s="93">
        <v>1435.49</v>
      </c>
      <c r="L21" s="93">
        <v>1435.49</v>
      </c>
      <c r="M21" s="95">
        <v>1435.49</v>
      </c>
      <c r="N21" s="94">
        <v>0</v>
      </c>
      <c r="O21" s="94">
        <v>0</v>
      </c>
      <c r="P21" s="94">
        <v>0</v>
      </c>
      <c r="Q21" s="94">
        <v>0</v>
      </c>
      <c r="R21" s="94">
        <v>0</v>
      </c>
      <c r="S21" s="117">
        <v>25</v>
      </c>
      <c r="T21" s="117">
        <v>72</v>
      </c>
      <c r="U21" s="117">
        <v>289</v>
      </c>
      <c r="V21" s="117">
        <v>24</v>
      </c>
      <c r="W21" s="117">
        <v>97</v>
      </c>
      <c r="X21" s="117">
        <v>97</v>
      </c>
      <c r="Y21" s="137" t="s">
        <v>44</v>
      </c>
      <c r="Z21" s="56"/>
    </row>
    <row r="22" spans="1:26" s="8" customFormat="1" ht="57" customHeight="1">
      <c r="A22" s="52">
        <v>13</v>
      </c>
      <c r="B22" s="53" t="s">
        <v>35</v>
      </c>
      <c r="C22" s="57" t="s">
        <v>98</v>
      </c>
      <c r="D22" s="41" t="s">
        <v>99</v>
      </c>
      <c r="E22" s="58" t="s">
        <v>100</v>
      </c>
      <c r="F22" s="56" t="s">
        <v>89</v>
      </c>
      <c r="G22" s="56" t="s">
        <v>90</v>
      </c>
      <c r="H22" s="56">
        <v>2021</v>
      </c>
      <c r="I22" s="56">
        <v>2021.12</v>
      </c>
      <c r="J22" s="56" t="s">
        <v>101</v>
      </c>
      <c r="K22" s="93">
        <f>L22</f>
        <v>60</v>
      </c>
      <c r="L22" s="93">
        <f>M22+N22+O22+P22+Q22+R22</f>
        <v>60</v>
      </c>
      <c r="M22" s="95"/>
      <c r="N22" s="94"/>
      <c r="O22" s="94">
        <v>60</v>
      </c>
      <c r="P22" s="94"/>
      <c r="Q22" s="94"/>
      <c r="R22" s="94"/>
      <c r="S22" s="117"/>
      <c r="T22" s="122">
        <v>66</v>
      </c>
      <c r="U22" s="122">
        <v>223</v>
      </c>
      <c r="V22" s="122">
        <v>10</v>
      </c>
      <c r="W22" s="122">
        <v>24</v>
      </c>
      <c r="X22" s="117"/>
      <c r="Y22" s="137" t="s">
        <v>44</v>
      </c>
      <c r="Z22" s="56"/>
    </row>
    <row r="23" spans="1:26" s="9" customFormat="1" ht="19.5" customHeight="1">
      <c r="A23" s="33" t="s">
        <v>102</v>
      </c>
      <c r="B23" s="33"/>
      <c r="C23" s="59" t="s">
        <v>103</v>
      </c>
      <c r="D23" s="59"/>
      <c r="E23" s="59">
        <v>12</v>
      </c>
      <c r="F23" s="60"/>
      <c r="G23" s="60"/>
      <c r="H23" s="61"/>
      <c r="I23" s="61"/>
      <c r="J23" s="61"/>
      <c r="K23" s="96">
        <f aca="true" t="shared" si="6" ref="K23:P23">K24+K25+K26+K27+K28+K29+K30+K31+K32+K33+K34+K35+K36</f>
        <v>5990.62</v>
      </c>
      <c r="L23" s="96">
        <f>L24+L26+L27+L28+L29+L30+L31+L32+L33+L34+L35+L36</f>
        <v>5335.62</v>
      </c>
      <c r="M23" s="96">
        <f t="shared" si="6"/>
        <v>3980.05</v>
      </c>
      <c r="N23" s="96">
        <f t="shared" si="6"/>
        <v>434.57</v>
      </c>
      <c r="O23" s="96">
        <f t="shared" si="6"/>
        <v>1026</v>
      </c>
      <c r="P23" s="96">
        <f t="shared" si="6"/>
        <v>550</v>
      </c>
      <c r="Q23" s="96">
        <f>Q24+Q26+Q27+Q28+Q29+Q30+Q31+Q44+Q32+Q33+Q34+Q35+Q36</f>
        <v>0</v>
      </c>
      <c r="R23" s="96">
        <f>R24+R26+R27+R28+R29+R30+R31+R44+R32+R33+R34+R35+R36</f>
        <v>0</v>
      </c>
      <c r="S23" s="123">
        <f>S24+S25+S26+S27+S28+S29+S30+S31+S44+S32</f>
        <v>9</v>
      </c>
      <c r="T23" s="123">
        <f aca="true" t="shared" si="7" ref="T23:Y23">T24+T25+T26+T27+T28+T29+T30+T31+T44+T32</f>
        <v>586</v>
      </c>
      <c r="U23" s="123">
        <f t="shared" si="7"/>
        <v>2675</v>
      </c>
      <c r="V23" s="123">
        <f t="shared" si="7"/>
        <v>207</v>
      </c>
      <c r="W23" s="123">
        <f t="shared" si="7"/>
        <v>866</v>
      </c>
      <c r="X23" s="123">
        <f t="shared" si="7"/>
        <v>866</v>
      </c>
      <c r="Y23" s="123"/>
      <c r="Z23" s="138"/>
    </row>
    <row r="24" spans="1:26" s="4" customFormat="1" ht="46.5" customHeight="1">
      <c r="A24" s="42">
        <v>1</v>
      </c>
      <c r="B24" s="43" t="s">
        <v>35</v>
      </c>
      <c r="C24" s="43" t="s">
        <v>104</v>
      </c>
      <c r="D24" s="43" t="s">
        <v>105</v>
      </c>
      <c r="E24" s="44" t="s">
        <v>106</v>
      </c>
      <c r="F24" s="43" t="s">
        <v>39</v>
      </c>
      <c r="G24" s="43" t="s">
        <v>40</v>
      </c>
      <c r="H24" s="45" t="s">
        <v>107</v>
      </c>
      <c r="I24" s="45" t="s">
        <v>84</v>
      </c>
      <c r="J24" s="40" t="s">
        <v>53</v>
      </c>
      <c r="K24" s="78">
        <v>1981.05</v>
      </c>
      <c r="L24" s="97">
        <f aca="true" t="shared" si="8" ref="L24:L30">M24+N24+O24+P24</f>
        <v>2415.62</v>
      </c>
      <c r="M24" s="98">
        <v>1981.05</v>
      </c>
      <c r="N24" s="98">
        <v>434.57</v>
      </c>
      <c r="O24" s="98">
        <v>0</v>
      </c>
      <c r="P24" s="98">
        <v>0</v>
      </c>
      <c r="Q24" s="98">
        <v>0</v>
      </c>
      <c r="R24" s="98">
        <v>0</v>
      </c>
      <c r="S24" s="98"/>
      <c r="T24" s="124">
        <v>106</v>
      </c>
      <c r="U24" s="124">
        <v>472</v>
      </c>
      <c r="V24" s="124">
        <v>24</v>
      </c>
      <c r="W24" s="124">
        <v>72</v>
      </c>
      <c r="X24" s="124">
        <v>72</v>
      </c>
      <c r="Y24" s="139" t="s">
        <v>108</v>
      </c>
      <c r="Z24" s="45"/>
    </row>
    <row r="25" spans="1:26" s="4" customFormat="1" ht="42" customHeight="1">
      <c r="A25" s="49"/>
      <c r="B25" s="49"/>
      <c r="C25" s="49"/>
      <c r="D25" s="49"/>
      <c r="E25" s="50"/>
      <c r="F25" s="49"/>
      <c r="G25" s="49"/>
      <c r="H25" s="51"/>
      <c r="I25" s="51"/>
      <c r="J25" s="40" t="s">
        <v>43</v>
      </c>
      <c r="K25" s="78">
        <v>434.57</v>
      </c>
      <c r="L25" s="99"/>
      <c r="M25" s="100"/>
      <c r="N25" s="100"/>
      <c r="O25" s="100"/>
      <c r="P25" s="100"/>
      <c r="Q25" s="100"/>
      <c r="R25" s="100"/>
      <c r="S25" s="100"/>
      <c r="T25" s="125"/>
      <c r="U25" s="125"/>
      <c r="V25" s="125"/>
      <c r="W25" s="125"/>
      <c r="X25" s="125"/>
      <c r="Y25" s="100"/>
      <c r="Z25" s="51"/>
    </row>
    <row r="26" spans="1:26" s="5" customFormat="1" ht="39.75" customHeight="1">
      <c r="A26" s="36">
        <v>2</v>
      </c>
      <c r="B26" s="37" t="s">
        <v>35</v>
      </c>
      <c r="C26" s="37" t="s">
        <v>109</v>
      </c>
      <c r="D26" s="37" t="s">
        <v>110</v>
      </c>
      <c r="E26" s="39" t="s">
        <v>111</v>
      </c>
      <c r="F26" s="40" t="s">
        <v>39</v>
      </c>
      <c r="G26" s="40" t="s">
        <v>40</v>
      </c>
      <c r="H26" s="40" t="s">
        <v>41</v>
      </c>
      <c r="I26" s="40" t="s">
        <v>112</v>
      </c>
      <c r="J26" s="40" t="s">
        <v>53</v>
      </c>
      <c r="K26" s="78">
        <v>300</v>
      </c>
      <c r="L26" s="79">
        <f t="shared" si="8"/>
        <v>300</v>
      </c>
      <c r="M26" s="81">
        <v>300</v>
      </c>
      <c r="N26" s="80">
        <v>0</v>
      </c>
      <c r="O26" s="80">
        <v>0</v>
      </c>
      <c r="P26" s="80">
        <v>0</v>
      </c>
      <c r="Q26" s="80">
        <v>0</v>
      </c>
      <c r="R26" s="80">
        <v>0</v>
      </c>
      <c r="S26" s="126"/>
      <c r="T26" s="117">
        <v>81</v>
      </c>
      <c r="U26" s="117">
        <v>352</v>
      </c>
      <c r="V26" s="117">
        <v>20</v>
      </c>
      <c r="W26" s="117">
        <v>69</v>
      </c>
      <c r="X26" s="117">
        <v>69</v>
      </c>
      <c r="Y26" s="41" t="s">
        <v>44</v>
      </c>
      <c r="Z26" s="40"/>
    </row>
    <row r="27" spans="1:26" s="4" customFormat="1" ht="46.5" customHeight="1">
      <c r="A27" s="36">
        <v>3</v>
      </c>
      <c r="B27" s="37" t="s">
        <v>35</v>
      </c>
      <c r="C27" s="37" t="s">
        <v>113</v>
      </c>
      <c r="D27" s="37" t="s">
        <v>114</v>
      </c>
      <c r="E27" s="39" t="s">
        <v>115</v>
      </c>
      <c r="F27" s="40" t="s">
        <v>39</v>
      </c>
      <c r="G27" s="40" t="s">
        <v>40</v>
      </c>
      <c r="H27" s="40" t="s">
        <v>41</v>
      </c>
      <c r="I27" s="40" t="s">
        <v>116</v>
      </c>
      <c r="J27" s="40" t="s">
        <v>53</v>
      </c>
      <c r="K27" s="78">
        <v>85</v>
      </c>
      <c r="L27" s="79">
        <f t="shared" si="8"/>
        <v>85</v>
      </c>
      <c r="M27" s="81">
        <v>85</v>
      </c>
      <c r="N27" s="80">
        <v>0</v>
      </c>
      <c r="O27" s="80">
        <v>0</v>
      </c>
      <c r="P27" s="80">
        <v>0</v>
      </c>
      <c r="Q27" s="80">
        <v>0</v>
      </c>
      <c r="R27" s="80">
        <v>0</v>
      </c>
      <c r="S27" s="126"/>
      <c r="T27" s="117">
        <v>45</v>
      </c>
      <c r="U27" s="117">
        <v>170</v>
      </c>
      <c r="V27" s="117">
        <v>8</v>
      </c>
      <c r="W27" s="117">
        <v>32</v>
      </c>
      <c r="X27" s="117">
        <v>32</v>
      </c>
      <c r="Y27" s="133" t="s">
        <v>44</v>
      </c>
      <c r="Z27" s="40"/>
    </row>
    <row r="28" spans="1:26" s="4" customFormat="1" ht="51" customHeight="1">
      <c r="A28" s="42">
        <v>4</v>
      </c>
      <c r="B28" s="37" t="s">
        <v>35</v>
      </c>
      <c r="C28" s="62" t="s">
        <v>117</v>
      </c>
      <c r="D28" s="37" t="s">
        <v>118</v>
      </c>
      <c r="E28" s="39" t="s">
        <v>119</v>
      </c>
      <c r="F28" s="40" t="s">
        <v>39</v>
      </c>
      <c r="G28" s="40" t="s">
        <v>40</v>
      </c>
      <c r="H28" s="40" t="s">
        <v>41</v>
      </c>
      <c r="I28" s="40" t="s">
        <v>48</v>
      </c>
      <c r="J28" s="40" t="s">
        <v>53</v>
      </c>
      <c r="K28" s="78">
        <v>600</v>
      </c>
      <c r="L28" s="79">
        <f t="shared" si="8"/>
        <v>600</v>
      </c>
      <c r="M28" s="81">
        <v>600</v>
      </c>
      <c r="N28" s="80">
        <v>0</v>
      </c>
      <c r="O28" s="80">
        <v>0</v>
      </c>
      <c r="P28" s="80">
        <v>0</v>
      </c>
      <c r="Q28" s="80">
        <v>0</v>
      </c>
      <c r="R28" s="80">
        <v>0</v>
      </c>
      <c r="S28" s="117"/>
      <c r="T28" s="117">
        <v>7</v>
      </c>
      <c r="U28" s="117">
        <v>51</v>
      </c>
      <c r="V28" s="117">
        <v>4</v>
      </c>
      <c r="W28" s="117">
        <v>24</v>
      </c>
      <c r="X28" s="117">
        <v>24</v>
      </c>
      <c r="Y28" s="118" t="s">
        <v>44</v>
      </c>
      <c r="Z28" s="40"/>
    </row>
    <row r="29" spans="1:26" s="4" customFormat="1" ht="52.5" customHeight="1">
      <c r="A29" s="49">
        <v>5</v>
      </c>
      <c r="B29" s="37" t="s">
        <v>35</v>
      </c>
      <c r="C29" s="37" t="s">
        <v>120</v>
      </c>
      <c r="D29" s="37" t="s">
        <v>58</v>
      </c>
      <c r="E29" s="39" t="s">
        <v>121</v>
      </c>
      <c r="F29" s="40" t="s">
        <v>39</v>
      </c>
      <c r="G29" s="40" t="s">
        <v>40</v>
      </c>
      <c r="H29" s="40" t="s">
        <v>122</v>
      </c>
      <c r="I29" s="40" t="s">
        <v>123</v>
      </c>
      <c r="J29" s="40" t="s">
        <v>53</v>
      </c>
      <c r="K29" s="78">
        <v>179</v>
      </c>
      <c r="L29" s="79">
        <f t="shared" si="8"/>
        <v>179</v>
      </c>
      <c r="M29" s="81">
        <v>179</v>
      </c>
      <c r="N29" s="80">
        <v>0</v>
      </c>
      <c r="O29" s="80">
        <v>0</v>
      </c>
      <c r="P29" s="80">
        <v>0</v>
      </c>
      <c r="Q29" s="80">
        <v>0</v>
      </c>
      <c r="R29" s="80">
        <v>0</v>
      </c>
      <c r="S29" s="118"/>
      <c r="T29" s="117">
        <v>62</v>
      </c>
      <c r="U29" s="117">
        <v>216</v>
      </c>
      <c r="V29" s="117">
        <v>62</v>
      </c>
      <c r="W29" s="117">
        <v>216</v>
      </c>
      <c r="X29" s="117">
        <v>216</v>
      </c>
      <c r="Y29" s="133" t="s">
        <v>124</v>
      </c>
      <c r="Z29" s="40"/>
    </row>
    <row r="30" spans="1:26" s="7" customFormat="1" ht="66.75" customHeight="1">
      <c r="A30" s="36">
        <v>6</v>
      </c>
      <c r="B30" s="40" t="s">
        <v>35</v>
      </c>
      <c r="C30" s="38" t="s">
        <v>125</v>
      </c>
      <c r="D30" s="38" t="s">
        <v>126</v>
      </c>
      <c r="E30" s="39" t="s">
        <v>127</v>
      </c>
      <c r="F30" s="41" t="s">
        <v>39</v>
      </c>
      <c r="G30" s="41" t="s">
        <v>40</v>
      </c>
      <c r="H30" s="40" t="s">
        <v>128</v>
      </c>
      <c r="I30" s="40" t="s">
        <v>129</v>
      </c>
      <c r="J30" s="40" t="s">
        <v>65</v>
      </c>
      <c r="K30" s="84">
        <v>550</v>
      </c>
      <c r="L30" s="84">
        <f t="shared" si="8"/>
        <v>550</v>
      </c>
      <c r="M30" s="41">
        <v>0</v>
      </c>
      <c r="N30" s="40">
        <v>0</v>
      </c>
      <c r="O30" s="40">
        <v>0</v>
      </c>
      <c r="P30" s="85">
        <v>550</v>
      </c>
      <c r="Q30" s="80">
        <v>0</v>
      </c>
      <c r="R30" s="80">
        <v>0</v>
      </c>
      <c r="S30" s="117"/>
      <c r="T30" s="118">
        <v>59</v>
      </c>
      <c r="U30" s="118">
        <v>373</v>
      </c>
      <c r="V30" s="118">
        <v>45</v>
      </c>
      <c r="W30" s="118">
        <v>283</v>
      </c>
      <c r="X30" s="118">
        <v>283</v>
      </c>
      <c r="Y30" s="118" t="s">
        <v>44</v>
      </c>
      <c r="Z30" s="140"/>
    </row>
    <row r="31" spans="1:26" s="8" customFormat="1" ht="57.75" customHeight="1">
      <c r="A31" s="36">
        <v>7</v>
      </c>
      <c r="B31" s="53" t="s">
        <v>35</v>
      </c>
      <c r="C31" s="54" t="s">
        <v>130</v>
      </c>
      <c r="D31" s="53" t="s">
        <v>131</v>
      </c>
      <c r="E31" s="55" t="s">
        <v>132</v>
      </c>
      <c r="F31" s="56" t="s">
        <v>89</v>
      </c>
      <c r="G31" s="56" t="s">
        <v>90</v>
      </c>
      <c r="H31" s="56" t="s">
        <v>133</v>
      </c>
      <c r="I31" s="56" t="s">
        <v>134</v>
      </c>
      <c r="J31" s="56" t="s">
        <v>92</v>
      </c>
      <c r="K31" s="93">
        <v>655</v>
      </c>
      <c r="L31" s="101">
        <v>0</v>
      </c>
      <c r="M31" s="95">
        <v>655</v>
      </c>
      <c r="N31" s="94">
        <v>0</v>
      </c>
      <c r="O31" s="94">
        <v>0</v>
      </c>
      <c r="P31" s="94">
        <v>0</v>
      </c>
      <c r="Q31" s="94">
        <v>0</v>
      </c>
      <c r="R31" s="94">
        <v>0</v>
      </c>
      <c r="S31" s="117">
        <v>0</v>
      </c>
      <c r="T31" s="117">
        <v>93</v>
      </c>
      <c r="U31" s="117">
        <v>449</v>
      </c>
      <c r="V31" s="117">
        <v>9</v>
      </c>
      <c r="W31" s="117">
        <v>32</v>
      </c>
      <c r="X31" s="117">
        <v>32</v>
      </c>
      <c r="Y31" s="137" t="s">
        <v>44</v>
      </c>
      <c r="Z31" s="56"/>
    </row>
    <row r="32" spans="1:26" s="8" customFormat="1" ht="46.5" customHeight="1">
      <c r="A32" s="42">
        <v>8</v>
      </c>
      <c r="B32" s="53" t="s">
        <v>35</v>
      </c>
      <c r="C32" s="54" t="s">
        <v>135</v>
      </c>
      <c r="D32" s="54" t="s">
        <v>136</v>
      </c>
      <c r="E32" s="55" t="s">
        <v>137</v>
      </c>
      <c r="F32" s="56" t="s">
        <v>138</v>
      </c>
      <c r="G32" s="56" t="s">
        <v>139</v>
      </c>
      <c r="H32" s="56" t="s">
        <v>140</v>
      </c>
      <c r="I32" s="56" t="s">
        <v>48</v>
      </c>
      <c r="J32" s="56" t="s">
        <v>92</v>
      </c>
      <c r="K32" s="102">
        <v>180</v>
      </c>
      <c r="L32" s="101">
        <v>180</v>
      </c>
      <c r="M32" s="103">
        <v>180</v>
      </c>
      <c r="N32" s="94">
        <v>0</v>
      </c>
      <c r="O32" s="94">
        <v>0</v>
      </c>
      <c r="P32" s="94">
        <v>0</v>
      </c>
      <c r="Q32" s="94">
        <v>0</v>
      </c>
      <c r="R32" s="94">
        <v>0</v>
      </c>
      <c r="S32" s="117"/>
      <c r="T32" s="127">
        <v>69</v>
      </c>
      <c r="U32" s="127">
        <v>320</v>
      </c>
      <c r="V32" s="127">
        <v>25</v>
      </c>
      <c r="W32" s="127">
        <v>91</v>
      </c>
      <c r="X32" s="127">
        <v>91</v>
      </c>
      <c r="Y32" s="127" t="s">
        <v>44</v>
      </c>
      <c r="Z32" s="56"/>
    </row>
    <row r="33" spans="1:26" s="8" customFormat="1" ht="190.5" customHeight="1">
      <c r="A33" s="49">
        <v>9</v>
      </c>
      <c r="B33" s="53" t="s">
        <v>35</v>
      </c>
      <c r="C33" s="63" t="s">
        <v>141</v>
      </c>
      <c r="D33" s="41" t="s">
        <v>142</v>
      </c>
      <c r="E33" s="58" t="s">
        <v>143</v>
      </c>
      <c r="F33" s="56" t="s">
        <v>89</v>
      </c>
      <c r="G33" s="56" t="s">
        <v>90</v>
      </c>
      <c r="H33" s="56">
        <v>2021</v>
      </c>
      <c r="I33" s="56">
        <v>2021.12</v>
      </c>
      <c r="J33" s="56" t="s">
        <v>101</v>
      </c>
      <c r="K33" s="102">
        <f>L33</f>
        <v>315</v>
      </c>
      <c r="L33" s="101">
        <f>M33+N33+O33+P33+Q33+R33</f>
        <v>315</v>
      </c>
      <c r="M33" s="103">
        <v>0</v>
      </c>
      <c r="N33" s="94">
        <v>0</v>
      </c>
      <c r="O33" s="94">
        <v>315</v>
      </c>
      <c r="P33" s="94">
        <v>0</v>
      </c>
      <c r="Q33" s="94">
        <v>0</v>
      </c>
      <c r="R33" s="94">
        <v>0</v>
      </c>
      <c r="S33" s="117"/>
      <c r="T33" s="122">
        <v>965</v>
      </c>
      <c r="U33" s="122">
        <v>3909</v>
      </c>
      <c r="V33" s="122">
        <v>168</v>
      </c>
      <c r="W33" s="122">
        <v>549</v>
      </c>
      <c r="X33" s="127"/>
      <c r="Y33" s="127" t="s">
        <v>44</v>
      </c>
      <c r="Z33" s="56"/>
    </row>
    <row r="34" spans="1:26" s="8" customFormat="1" ht="105.75" customHeight="1">
      <c r="A34" s="36">
        <v>10</v>
      </c>
      <c r="B34" s="53" t="s">
        <v>35</v>
      </c>
      <c r="C34" s="57" t="s">
        <v>144</v>
      </c>
      <c r="D34" s="57" t="s">
        <v>145</v>
      </c>
      <c r="E34" s="58" t="s">
        <v>146</v>
      </c>
      <c r="F34" s="56" t="s">
        <v>89</v>
      </c>
      <c r="G34" s="56" t="s">
        <v>90</v>
      </c>
      <c r="H34" s="56">
        <v>2021</v>
      </c>
      <c r="I34" s="56">
        <v>2021.12</v>
      </c>
      <c r="J34" s="56" t="s">
        <v>101</v>
      </c>
      <c r="K34" s="102">
        <f>L34</f>
        <v>363</v>
      </c>
      <c r="L34" s="101">
        <f>M34+N34+O34+P34+Q34+R34</f>
        <v>363</v>
      </c>
      <c r="M34" s="103">
        <v>0</v>
      </c>
      <c r="N34" s="94">
        <v>0</v>
      </c>
      <c r="O34" s="94">
        <v>363</v>
      </c>
      <c r="P34" s="94">
        <v>0</v>
      </c>
      <c r="Q34" s="94">
        <v>0</v>
      </c>
      <c r="R34" s="94"/>
      <c r="S34" s="117"/>
      <c r="T34" s="122">
        <v>402</v>
      </c>
      <c r="U34" s="122">
        <v>1905</v>
      </c>
      <c r="V34" s="122">
        <v>73</v>
      </c>
      <c r="W34" s="122">
        <v>276</v>
      </c>
      <c r="X34" s="127"/>
      <c r="Y34" s="127" t="str">
        <f>Y33</f>
        <v>新建</v>
      </c>
      <c r="Z34" s="56"/>
    </row>
    <row r="35" spans="1:26" s="8" customFormat="1" ht="87.75" customHeight="1">
      <c r="A35" s="36">
        <v>11</v>
      </c>
      <c r="B35" s="53" t="s">
        <v>35</v>
      </c>
      <c r="C35" s="57" t="s">
        <v>147</v>
      </c>
      <c r="D35" s="57" t="s">
        <v>148</v>
      </c>
      <c r="E35" s="58" t="s">
        <v>149</v>
      </c>
      <c r="F35" s="56" t="s">
        <v>89</v>
      </c>
      <c r="G35" s="56" t="s">
        <v>90</v>
      </c>
      <c r="H35" s="56">
        <v>2021</v>
      </c>
      <c r="I35" s="56">
        <v>2021.12</v>
      </c>
      <c r="J35" s="56" t="s">
        <v>101</v>
      </c>
      <c r="K35" s="102">
        <f>L35</f>
        <v>336</v>
      </c>
      <c r="L35" s="101">
        <f>M35+N35+O35+P35+Q35+R35</f>
        <v>336</v>
      </c>
      <c r="M35" s="103">
        <v>0</v>
      </c>
      <c r="N35" s="94">
        <v>0</v>
      </c>
      <c r="O35" s="94">
        <v>336</v>
      </c>
      <c r="P35" s="94">
        <v>0</v>
      </c>
      <c r="Q35" s="94">
        <v>0</v>
      </c>
      <c r="R35" s="94"/>
      <c r="S35" s="117"/>
      <c r="T35" s="122">
        <v>156</v>
      </c>
      <c r="U35" s="122">
        <v>733</v>
      </c>
      <c r="V35" s="122">
        <v>32</v>
      </c>
      <c r="W35" s="122">
        <v>103</v>
      </c>
      <c r="X35" s="127"/>
      <c r="Y35" s="127" t="str">
        <f>Y34</f>
        <v>新建</v>
      </c>
      <c r="Z35" s="56"/>
    </row>
    <row r="36" spans="1:26" s="8" customFormat="1" ht="102" customHeight="1">
      <c r="A36" s="52">
        <v>12</v>
      </c>
      <c r="B36" s="53" t="s">
        <v>35</v>
      </c>
      <c r="C36" s="57" t="s">
        <v>150</v>
      </c>
      <c r="D36" s="57" t="s">
        <v>151</v>
      </c>
      <c r="E36" s="58" t="s">
        <v>152</v>
      </c>
      <c r="F36" s="56" t="s">
        <v>89</v>
      </c>
      <c r="G36" s="56" t="s">
        <v>90</v>
      </c>
      <c r="H36" s="56">
        <v>2021</v>
      </c>
      <c r="I36" s="56">
        <v>2021.12</v>
      </c>
      <c r="J36" s="56" t="s">
        <v>101</v>
      </c>
      <c r="K36" s="102">
        <f>L36</f>
        <v>12</v>
      </c>
      <c r="L36" s="101">
        <f>M36+N36+O36+P36+Q36+R36</f>
        <v>12</v>
      </c>
      <c r="M36" s="103">
        <v>0</v>
      </c>
      <c r="N36" s="94">
        <v>0</v>
      </c>
      <c r="O36" s="94">
        <v>12</v>
      </c>
      <c r="P36" s="94">
        <v>0</v>
      </c>
      <c r="Q36" s="94">
        <v>0</v>
      </c>
      <c r="R36" s="94"/>
      <c r="S36" s="117"/>
      <c r="T36" s="122">
        <v>52</v>
      </c>
      <c r="U36" s="122">
        <v>223</v>
      </c>
      <c r="V36" s="122">
        <v>10</v>
      </c>
      <c r="W36" s="122">
        <v>24</v>
      </c>
      <c r="X36" s="127"/>
      <c r="Y36" s="127" t="str">
        <f>Y35</f>
        <v>新建</v>
      </c>
      <c r="Z36" s="56"/>
    </row>
    <row r="37" spans="1:26" s="10" customFormat="1" ht="19.5" customHeight="1">
      <c r="A37" s="33" t="s">
        <v>153</v>
      </c>
      <c r="B37" s="33"/>
      <c r="C37" s="33" t="s">
        <v>154</v>
      </c>
      <c r="D37" s="33"/>
      <c r="E37" s="59">
        <v>1</v>
      </c>
      <c r="F37" s="64"/>
      <c r="G37" s="64"/>
      <c r="H37" s="61"/>
      <c r="I37" s="61"/>
      <c r="J37" s="61"/>
      <c r="K37" s="77">
        <f>K38+K39</f>
        <v>929.19</v>
      </c>
      <c r="L37" s="77">
        <f aca="true" t="shared" si="9" ref="L37:X37">L38+L39</f>
        <v>929.19</v>
      </c>
      <c r="M37" s="77">
        <f t="shared" si="9"/>
        <v>828.32</v>
      </c>
      <c r="N37" s="77">
        <f t="shared" si="9"/>
        <v>0</v>
      </c>
      <c r="O37" s="77">
        <f t="shared" si="9"/>
        <v>0</v>
      </c>
      <c r="P37" s="77">
        <f t="shared" si="9"/>
        <v>100.87</v>
      </c>
      <c r="Q37" s="77">
        <f t="shared" si="9"/>
        <v>0</v>
      </c>
      <c r="R37" s="77">
        <f t="shared" si="9"/>
        <v>0</v>
      </c>
      <c r="S37" s="128">
        <f t="shared" si="9"/>
        <v>892.5</v>
      </c>
      <c r="T37" s="128">
        <f t="shared" si="9"/>
        <v>0</v>
      </c>
      <c r="U37" s="128">
        <f t="shared" si="9"/>
        <v>2440</v>
      </c>
      <c r="V37" s="128">
        <f t="shared" si="9"/>
        <v>0</v>
      </c>
      <c r="W37" s="128">
        <f t="shared" si="9"/>
        <v>2078</v>
      </c>
      <c r="X37" s="128">
        <f t="shared" si="9"/>
        <v>2078</v>
      </c>
      <c r="Y37" s="128"/>
      <c r="Z37" s="61"/>
    </row>
    <row r="38" spans="1:26" s="10" customFormat="1" ht="81.75" customHeight="1">
      <c r="A38" s="45">
        <v>1</v>
      </c>
      <c r="B38" s="45" t="s">
        <v>35</v>
      </c>
      <c r="C38" s="45" t="s">
        <v>155</v>
      </c>
      <c r="D38" s="45" t="s">
        <v>156</v>
      </c>
      <c r="E38" s="65" t="s">
        <v>157</v>
      </c>
      <c r="F38" s="45" t="s">
        <v>158</v>
      </c>
      <c r="G38" s="45" t="s">
        <v>159</v>
      </c>
      <c r="H38" s="45">
        <v>2021.1</v>
      </c>
      <c r="I38" s="45">
        <v>2021.12</v>
      </c>
      <c r="J38" s="40" t="s">
        <v>160</v>
      </c>
      <c r="K38" s="104">
        <v>828.32</v>
      </c>
      <c r="L38" s="105">
        <f>M38+N38+O38+P38+Q38+R38</f>
        <v>929.19</v>
      </c>
      <c r="M38" s="106">
        <v>828.32</v>
      </c>
      <c r="N38" s="106">
        <v>0</v>
      </c>
      <c r="O38" s="106">
        <v>0</v>
      </c>
      <c r="P38" s="106">
        <v>100.87</v>
      </c>
      <c r="Q38" s="106">
        <v>0</v>
      </c>
      <c r="R38" s="106">
        <v>0</v>
      </c>
      <c r="S38" s="106">
        <v>892.5</v>
      </c>
      <c r="T38" s="129"/>
      <c r="U38" s="129">
        <v>2440</v>
      </c>
      <c r="V38" s="129"/>
      <c r="W38" s="129">
        <v>2078</v>
      </c>
      <c r="X38" s="129">
        <v>2078</v>
      </c>
      <c r="Y38" s="129" t="s">
        <v>44</v>
      </c>
      <c r="Z38" s="45"/>
    </row>
    <row r="39" spans="1:26" s="10" customFormat="1" ht="39" customHeight="1">
      <c r="A39" s="48"/>
      <c r="B39" s="48"/>
      <c r="C39" s="48"/>
      <c r="D39" s="48"/>
      <c r="E39" s="66"/>
      <c r="F39" s="48"/>
      <c r="G39" s="48"/>
      <c r="H39" s="48"/>
      <c r="I39" s="48"/>
      <c r="J39" s="40" t="s">
        <v>161</v>
      </c>
      <c r="K39" s="104">
        <v>100.87</v>
      </c>
      <c r="L39" s="107"/>
      <c r="M39" s="108"/>
      <c r="N39" s="108"/>
      <c r="O39" s="108"/>
      <c r="P39" s="108"/>
      <c r="Q39" s="108"/>
      <c r="R39" s="108"/>
      <c r="S39" s="108"/>
      <c r="T39" s="130"/>
      <c r="U39" s="130"/>
      <c r="V39" s="130"/>
      <c r="W39" s="130"/>
      <c r="X39" s="130"/>
      <c r="Y39" s="130"/>
      <c r="Z39" s="51"/>
    </row>
    <row r="40" spans="1:26" s="11" customFormat="1" ht="19.5" customHeight="1">
      <c r="A40" s="33" t="s">
        <v>162</v>
      </c>
      <c r="B40" s="33"/>
      <c r="C40" s="59" t="s">
        <v>163</v>
      </c>
      <c r="D40" s="59"/>
      <c r="E40" s="59">
        <v>2</v>
      </c>
      <c r="F40" s="67"/>
      <c r="G40" s="67"/>
      <c r="H40" s="68"/>
      <c r="I40" s="68"/>
      <c r="J40" s="68"/>
      <c r="K40" s="33">
        <f>K41+K42</f>
        <v>1173.04</v>
      </c>
      <c r="L40" s="33">
        <f aca="true" t="shared" si="10" ref="L40:Z40">L41+L42</f>
        <v>1173.04</v>
      </c>
      <c r="M40" s="33">
        <f t="shared" si="10"/>
        <v>1173.04</v>
      </c>
      <c r="N40" s="33">
        <f t="shared" si="10"/>
        <v>0</v>
      </c>
      <c r="O40" s="33">
        <f t="shared" si="10"/>
        <v>0</v>
      </c>
      <c r="P40" s="33">
        <f t="shared" si="10"/>
        <v>0</v>
      </c>
      <c r="Q40" s="33">
        <f t="shared" si="10"/>
        <v>0</v>
      </c>
      <c r="R40" s="33">
        <f t="shared" si="10"/>
        <v>0</v>
      </c>
      <c r="S40" s="33">
        <f t="shared" si="10"/>
        <v>0</v>
      </c>
      <c r="T40" s="33">
        <f t="shared" si="10"/>
        <v>1200</v>
      </c>
      <c r="U40" s="33">
        <f t="shared" si="10"/>
        <v>1200</v>
      </c>
      <c r="V40" s="33">
        <f t="shared" si="10"/>
        <v>100</v>
      </c>
      <c r="W40" s="33">
        <f t="shared" si="10"/>
        <v>100</v>
      </c>
      <c r="X40" s="33">
        <f t="shared" si="10"/>
        <v>100</v>
      </c>
      <c r="Y40" s="33"/>
      <c r="Z40" s="33"/>
    </row>
    <row r="41" spans="1:26" s="4" customFormat="1" ht="46.5" customHeight="1">
      <c r="A41" s="69">
        <v>1</v>
      </c>
      <c r="B41" s="37" t="s">
        <v>35</v>
      </c>
      <c r="C41" s="38" t="s">
        <v>164</v>
      </c>
      <c r="D41" s="38" t="s">
        <v>35</v>
      </c>
      <c r="E41" s="39" t="s">
        <v>165</v>
      </c>
      <c r="F41" s="40" t="s">
        <v>39</v>
      </c>
      <c r="G41" s="40" t="s">
        <v>40</v>
      </c>
      <c r="H41" s="40" t="s">
        <v>41</v>
      </c>
      <c r="I41" s="40" t="s">
        <v>129</v>
      </c>
      <c r="J41" s="40" t="s">
        <v>53</v>
      </c>
      <c r="K41" s="109">
        <v>150</v>
      </c>
      <c r="L41" s="79">
        <f>M41+N41+O41+P41</f>
        <v>150</v>
      </c>
      <c r="M41" s="110">
        <v>150</v>
      </c>
      <c r="N41" s="80">
        <v>0</v>
      </c>
      <c r="O41" s="80">
        <v>0</v>
      </c>
      <c r="P41" s="80">
        <v>0</v>
      </c>
      <c r="Q41" s="80">
        <v>0</v>
      </c>
      <c r="R41" s="80">
        <v>0</v>
      </c>
      <c r="S41" s="117"/>
      <c r="T41" s="118">
        <v>1200</v>
      </c>
      <c r="U41" s="118">
        <v>1200</v>
      </c>
      <c r="V41" s="118">
        <v>100</v>
      </c>
      <c r="W41" s="118">
        <v>100</v>
      </c>
      <c r="X41" s="118">
        <v>100</v>
      </c>
      <c r="Y41" s="118" t="s">
        <v>44</v>
      </c>
      <c r="Z41" s="40"/>
    </row>
    <row r="42" spans="1:26" s="2" customFormat="1" ht="40.5" customHeight="1">
      <c r="A42" s="70">
        <v>2</v>
      </c>
      <c r="B42" s="53" t="s">
        <v>35</v>
      </c>
      <c r="C42" s="54" t="s">
        <v>166</v>
      </c>
      <c r="D42" s="71"/>
      <c r="E42" s="55" t="s">
        <v>167</v>
      </c>
      <c r="F42" s="56" t="s">
        <v>89</v>
      </c>
      <c r="G42" s="56" t="s">
        <v>90</v>
      </c>
      <c r="H42" s="56" t="s">
        <v>140</v>
      </c>
      <c r="I42" s="56" t="s">
        <v>48</v>
      </c>
      <c r="J42" s="56" t="s">
        <v>168</v>
      </c>
      <c r="K42" s="102">
        <v>1023.04</v>
      </c>
      <c r="L42" s="101">
        <v>1023.04</v>
      </c>
      <c r="M42" s="103">
        <v>1023.04</v>
      </c>
      <c r="N42" s="94">
        <v>0</v>
      </c>
      <c r="O42" s="94">
        <v>0</v>
      </c>
      <c r="P42" s="94">
        <v>0</v>
      </c>
      <c r="Q42" s="94">
        <v>0</v>
      </c>
      <c r="R42" s="94">
        <v>0</v>
      </c>
      <c r="S42" s="117"/>
      <c r="T42" s="127"/>
      <c r="U42" s="127"/>
      <c r="V42" s="127"/>
      <c r="W42" s="127"/>
      <c r="X42" s="127"/>
      <c r="Y42" s="127"/>
      <c r="Z42" s="56"/>
    </row>
    <row r="43" spans="1:26" s="11" customFormat="1" ht="19.5" customHeight="1">
      <c r="A43" s="33" t="s">
        <v>169</v>
      </c>
      <c r="B43" s="33"/>
      <c r="C43" s="59" t="s">
        <v>170</v>
      </c>
      <c r="D43" s="59"/>
      <c r="E43" s="59">
        <v>1</v>
      </c>
      <c r="F43" s="67"/>
      <c r="G43" s="67"/>
      <c r="H43" s="68"/>
      <c r="I43" s="68"/>
      <c r="J43" s="68"/>
      <c r="K43" s="33">
        <f>K44</f>
        <v>1000</v>
      </c>
      <c r="L43" s="33">
        <f aca="true" t="shared" si="11" ref="L43:AA43">L44</f>
        <v>1000</v>
      </c>
      <c r="M43" s="33">
        <f t="shared" si="11"/>
        <v>1000</v>
      </c>
      <c r="N43" s="33">
        <f t="shared" si="11"/>
        <v>0</v>
      </c>
      <c r="O43" s="33">
        <f t="shared" si="11"/>
        <v>0</v>
      </c>
      <c r="P43" s="33">
        <f t="shared" si="11"/>
        <v>0</v>
      </c>
      <c r="Q43" s="33">
        <f t="shared" si="11"/>
        <v>0</v>
      </c>
      <c r="R43" s="33">
        <f t="shared" si="11"/>
        <v>0</v>
      </c>
      <c r="S43" s="33">
        <f t="shared" si="11"/>
        <v>9</v>
      </c>
      <c r="T43" s="33">
        <f t="shared" si="11"/>
        <v>64</v>
      </c>
      <c r="U43" s="33">
        <f t="shared" si="11"/>
        <v>272</v>
      </c>
      <c r="V43" s="33">
        <f t="shared" si="11"/>
        <v>10</v>
      </c>
      <c r="W43" s="33">
        <f t="shared" si="11"/>
        <v>47</v>
      </c>
      <c r="X43" s="33">
        <f t="shared" si="11"/>
        <v>47</v>
      </c>
      <c r="Y43" s="33"/>
      <c r="Z43" s="33"/>
    </row>
    <row r="44" spans="1:26" s="8" customFormat="1" ht="102.75" customHeight="1">
      <c r="A44" s="70">
        <v>1</v>
      </c>
      <c r="B44" s="53" t="s">
        <v>35</v>
      </c>
      <c r="C44" s="54" t="s">
        <v>171</v>
      </c>
      <c r="D44" s="53" t="s">
        <v>172</v>
      </c>
      <c r="E44" s="55" t="s">
        <v>173</v>
      </c>
      <c r="F44" s="56" t="s">
        <v>89</v>
      </c>
      <c r="G44" s="56" t="s">
        <v>90</v>
      </c>
      <c r="H44" s="56" t="s">
        <v>174</v>
      </c>
      <c r="I44" s="56" t="s">
        <v>112</v>
      </c>
      <c r="J44" s="56" t="s">
        <v>92</v>
      </c>
      <c r="K44" s="93">
        <v>1000</v>
      </c>
      <c r="L44" s="101">
        <v>1000</v>
      </c>
      <c r="M44" s="95">
        <v>1000</v>
      </c>
      <c r="N44" s="94">
        <v>0</v>
      </c>
      <c r="O44" s="94">
        <v>0</v>
      </c>
      <c r="P44" s="94">
        <v>0</v>
      </c>
      <c r="Q44" s="94">
        <v>0</v>
      </c>
      <c r="R44" s="94">
        <v>0</v>
      </c>
      <c r="S44" s="117">
        <v>9</v>
      </c>
      <c r="T44" s="117">
        <v>64</v>
      </c>
      <c r="U44" s="117">
        <v>272</v>
      </c>
      <c r="V44" s="117">
        <v>10</v>
      </c>
      <c r="W44" s="117">
        <v>47</v>
      </c>
      <c r="X44" s="117">
        <v>47</v>
      </c>
      <c r="Y44" s="137" t="s">
        <v>44</v>
      </c>
      <c r="Z44" s="56"/>
    </row>
    <row r="76" ht="67.5" customHeight="1">
      <c r="J76" s="141"/>
    </row>
  </sheetData>
  <sheetProtection/>
  <mergeCells count="102">
    <mergeCell ref="A1:B1"/>
    <mergeCell ref="A2:Z2"/>
    <mergeCell ref="A3:Z3"/>
    <mergeCell ref="J4:K4"/>
    <mergeCell ref="L4:R4"/>
    <mergeCell ref="V4:X4"/>
    <mergeCell ref="A7:B7"/>
    <mergeCell ref="C7:D7"/>
    <mergeCell ref="A23:B23"/>
    <mergeCell ref="C23:D23"/>
    <mergeCell ref="A37:B37"/>
    <mergeCell ref="C37:D37"/>
    <mergeCell ref="A40:B40"/>
    <mergeCell ref="C40:D40"/>
    <mergeCell ref="A43:B43"/>
    <mergeCell ref="C43:D43"/>
    <mergeCell ref="A4:A5"/>
    <mergeCell ref="A14:A16"/>
    <mergeCell ref="A24:A25"/>
    <mergeCell ref="A38:A39"/>
    <mergeCell ref="B4:B5"/>
    <mergeCell ref="B14:B16"/>
    <mergeCell ref="B24:B25"/>
    <mergeCell ref="B38:B39"/>
    <mergeCell ref="C4:C5"/>
    <mergeCell ref="C14:C16"/>
    <mergeCell ref="C24:C25"/>
    <mergeCell ref="C38:C39"/>
    <mergeCell ref="D4:D5"/>
    <mergeCell ref="D14:D16"/>
    <mergeCell ref="D24:D25"/>
    <mergeCell ref="D38:D39"/>
    <mergeCell ref="E4:E5"/>
    <mergeCell ref="E14:E16"/>
    <mergeCell ref="E24:E25"/>
    <mergeCell ref="E38:E39"/>
    <mergeCell ref="F4:F5"/>
    <mergeCell ref="F14:F16"/>
    <mergeCell ref="F24:F25"/>
    <mergeCell ref="F38:F39"/>
    <mergeCell ref="G4:G5"/>
    <mergeCell ref="G14:G16"/>
    <mergeCell ref="G24:G25"/>
    <mergeCell ref="G38:G39"/>
    <mergeCell ref="H4:H5"/>
    <mergeCell ref="H14:H16"/>
    <mergeCell ref="H24:H25"/>
    <mergeCell ref="H38:H39"/>
    <mergeCell ref="I4:I5"/>
    <mergeCell ref="I14:I16"/>
    <mergeCell ref="I24:I25"/>
    <mergeCell ref="I38:I39"/>
    <mergeCell ref="L14:L16"/>
    <mergeCell ref="L24:L25"/>
    <mergeCell ref="L38:L39"/>
    <mergeCell ref="M14:M16"/>
    <mergeCell ref="M24:M25"/>
    <mergeCell ref="M38:M39"/>
    <mergeCell ref="N14:N16"/>
    <mergeCell ref="N24:N25"/>
    <mergeCell ref="N38:N39"/>
    <mergeCell ref="O14:O16"/>
    <mergeCell ref="O24:O25"/>
    <mergeCell ref="O38:O39"/>
    <mergeCell ref="P14:P16"/>
    <mergeCell ref="P24:P25"/>
    <mergeCell ref="P38:P39"/>
    <mergeCell ref="Q14:Q16"/>
    <mergeCell ref="Q24:Q25"/>
    <mergeCell ref="Q38:Q39"/>
    <mergeCell ref="R14:R16"/>
    <mergeCell ref="R24:R25"/>
    <mergeCell ref="R38:R39"/>
    <mergeCell ref="S4:S5"/>
    <mergeCell ref="S14:S16"/>
    <mergeCell ref="S24:S25"/>
    <mergeCell ref="S38:S39"/>
    <mergeCell ref="T4:T5"/>
    <mergeCell ref="T14:T16"/>
    <mergeCell ref="T24:T25"/>
    <mergeCell ref="T38:T39"/>
    <mergeCell ref="U4:U5"/>
    <mergeCell ref="U14:U16"/>
    <mergeCell ref="U24:U25"/>
    <mergeCell ref="U38:U39"/>
    <mergeCell ref="V14:V16"/>
    <mergeCell ref="V24:V25"/>
    <mergeCell ref="V38:V39"/>
    <mergeCell ref="W14:W16"/>
    <mergeCell ref="W24:W25"/>
    <mergeCell ref="W38:W39"/>
    <mergeCell ref="X14:X16"/>
    <mergeCell ref="X24:X25"/>
    <mergeCell ref="X38:X39"/>
    <mergeCell ref="Y4:Y5"/>
    <mergeCell ref="Y14:Y16"/>
    <mergeCell ref="Y24:Y25"/>
    <mergeCell ref="Y38:Y39"/>
    <mergeCell ref="Z4:Z5"/>
    <mergeCell ref="Z14:Z16"/>
    <mergeCell ref="Z24:Z25"/>
    <mergeCell ref="Z38:Z39"/>
  </mergeCells>
  <printOptions/>
  <pageMargins left="0.5506944444444445" right="0.4875" top="0.6611111111111111" bottom="0.5118055555555555" header="0.3104166666666667" footer="0.3104166666666667"/>
  <pageSetup fitToHeight="0" fitToWidth="1" horizontalDpi="600" verticalDpi="600" orientation="landscape" paperSize="9" scale="52"/>
  <headerFooter scaleWithDoc="0" alignWithMargins="0">
    <oddFooter>&amp;C&amp;"仿宋"&amp;16&amp;P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宁</cp:lastModifiedBy>
  <cp:lastPrinted>2020-03-16T08:22:58Z</cp:lastPrinted>
  <dcterms:created xsi:type="dcterms:W3CDTF">2001-03-12T08:03:48Z</dcterms:created>
  <dcterms:modified xsi:type="dcterms:W3CDTF">2021-12-27T01:40:40Z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KSORubyTemplate">
    <vt:lpwstr>11</vt:lpwstr>
  </property>
  <property fmtid="{D5CDD505-2E9C-101B-9397-08002B2CF9AE}" pid="5" name="I">
    <vt:lpwstr>04CD7A85CB8648D28DFCD03F7F166077</vt:lpwstr>
  </property>
</Properties>
</file>